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875" windowWidth="12120" windowHeight="8520" tabRatio="895"/>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Additional Line - Loss Dev." sheetId="32" r:id="rId25"/>
    <sheet name="10f.Additional Line - Loss Dev." sheetId="31" r:id="rId26"/>
    <sheet name="10g.Additional Line - Loss Dev." sheetId="30" r:id="rId27"/>
    <sheet name="10h.Additional Line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'4a.Questionnaire'!$A$1:$H$66</definedName>
    <definedName name="_xlnm.Print_Area" localSheetId="5">'4b.Questionnaire (cont)'!$A$1:$I$64</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45621"/>
  <customWorkbookViews>
    <customWorkbookView name="  - Personal View" guid="{E97D1411-9A8A-4327-B170-757D913D236A}" mergeInterval="0" personalView="1" maximized="1" windowWidth="815" windowHeight="552" tabRatio="834" activeSheetId="4"/>
  </customWorkbookViews>
</workbook>
</file>

<file path=xl/calcChain.xml><?xml version="1.0" encoding="utf-8"?>
<calcChain xmlns="http://schemas.openxmlformats.org/spreadsheetml/2006/main">
  <c r="N13" i="14" l="1"/>
  <c r="Q14" i="28"/>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3" l="1"/>
  <c r="A10" i="15" s="1"/>
  <c r="A21" i="15" s="1"/>
  <c r="A32" i="15" s="1"/>
  <c r="A11" i="13"/>
  <c r="A11" i="15" s="1"/>
  <c r="A22" i="15" s="1"/>
  <c r="A33" i="15" s="1"/>
  <c r="A12" i="13"/>
  <c r="A12" i="15" s="1"/>
  <c r="A23" i="15" s="1"/>
  <c r="A34" i="15" s="1"/>
  <c r="A13" i="13"/>
  <c r="A13" i="15" s="1"/>
  <c r="A24" i="15" s="1"/>
  <c r="A35" i="15" s="1"/>
  <c r="A9" i="13"/>
  <c r="A9" i="15" s="1"/>
  <c r="A20" i="15" s="1"/>
  <c r="A31" i="15" s="1"/>
  <c r="E6" i="15"/>
  <c r="E17" i="15" s="1"/>
  <c r="E28" i="15" s="1"/>
  <c r="G6" i="15"/>
  <c r="G17" i="15" s="1"/>
  <c r="G28" i="15" s="1"/>
  <c r="I6" i="15"/>
  <c r="I17" i="15" s="1"/>
  <c r="I28" i="15" s="1"/>
  <c r="K6" i="15"/>
  <c r="K17" i="15" s="1"/>
  <c r="K28" i="15" s="1"/>
  <c r="C6" i="15"/>
  <c r="C17" i="15" s="1"/>
  <c r="C28" i="15" s="1"/>
  <c r="K27" i="22"/>
  <c r="K16" i="22"/>
  <c r="K46" i="22"/>
  <c r="K47" i="22"/>
  <c r="K48" i="22"/>
  <c r="K26" i="22"/>
  <c r="N12" i="28"/>
  <c r="N12" i="32"/>
  <c r="N12" i="18"/>
  <c r="N12" i="14"/>
  <c r="K12" i="12"/>
  <c r="G12" i="12"/>
  <c r="K11" i="12"/>
  <c r="G11" i="12"/>
  <c r="K10" i="12"/>
  <c r="G10" i="12"/>
  <c r="K13" i="12"/>
  <c r="I13" i="12"/>
  <c r="I11" i="12"/>
  <c r="I10" i="12"/>
  <c r="K14" i="12"/>
  <c r="I12" i="12"/>
  <c r="E11" i="12"/>
  <c r="E10" i="12"/>
  <c r="C10" i="12"/>
  <c r="M13" i="28"/>
  <c r="M12" i="28"/>
  <c r="N11" i="28"/>
  <c r="M11" i="28"/>
  <c r="N10" i="28"/>
  <c r="N15" i="28" s="1"/>
  <c r="M10" i="28"/>
  <c r="M15" i="28" s="1"/>
  <c r="A2" i="2"/>
  <c r="A2" i="30" s="1"/>
  <c r="F1" i="28"/>
  <c r="A1" i="28"/>
  <c r="M13" i="29"/>
  <c r="N12" i="29"/>
  <c r="M12" i="29"/>
  <c r="N11" i="29"/>
  <c r="M11" i="29"/>
  <c r="N10" i="29"/>
  <c r="N15" i="29" s="1"/>
  <c r="M10" i="29"/>
  <c r="M15" i="29" s="1"/>
  <c r="F1" i="29"/>
  <c r="A1" i="29"/>
  <c r="M13" i="30"/>
  <c r="N12" i="30"/>
  <c r="M12" i="30"/>
  <c r="N11" i="30"/>
  <c r="M11" i="30"/>
  <c r="N10" i="30"/>
  <c r="N15" i="30" s="1"/>
  <c r="M10" i="30"/>
  <c r="M15" i="30" s="1"/>
  <c r="F1" i="30"/>
  <c r="A1" i="30"/>
  <c r="M13" i="31"/>
  <c r="N12" i="31"/>
  <c r="M12" i="31"/>
  <c r="N11" i="31"/>
  <c r="M11" i="31"/>
  <c r="N10" i="31"/>
  <c r="N15" i="31" s="1"/>
  <c r="M10" i="31"/>
  <c r="M15" i="31" s="1"/>
  <c r="F1" i="31"/>
  <c r="A1" i="31"/>
  <c r="M13" i="32"/>
  <c r="M12" i="32"/>
  <c r="N11" i="32"/>
  <c r="M11" i="32"/>
  <c r="N10" i="32"/>
  <c r="N15" i="32" s="1"/>
  <c r="M10" i="32"/>
  <c r="M15" i="32" s="1"/>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43" i="22"/>
  <c r="K45" i="22"/>
  <c r="K35" i="22"/>
  <c r="K34" i="22"/>
  <c r="K31" i="22"/>
  <c r="K30" i="22"/>
  <c r="J29" i="7"/>
  <c r="L29" i="7"/>
  <c r="K25" i="22" s="1"/>
  <c r="N29" i="7"/>
  <c r="M15" i="10"/>
  <c r="P11" i="7"/>
  <c r="P12" i="7"/>
  <c r="P13" i="7"/>
  <c r="P14" i="7"/>
  <c r="P29" i="7" s="1"/>
  <c r="F8" i="3" s="1"/>
  <c r="P15" i="7"/>
  <c r="P16" i="7"/>
  <c r="F65" i="2"/>
  <c r="F67" i="2" s="1"/>
  <c r="D63" i="8"/>
  <c r="K11" i="22" s="1"/>
  <c r="K10" i="22"/>
  <c r="F56" i="2"/>
  <c r="F1" i="22"/>
  <c r="B1" i="22"/>
  <c r="E1" i="21"/>
  <c r="G29" i="7"/>
  <c r="F1" i="6"/>
  <c r="H56" i="2"/>
  <c r="H65" i="2"/>
  <c r="H67" i="2"/>
  <c r="H16" i="2"/>
  <c r="H32" i="2"/>
  <c r="F16" i="2"/>
  <c r="A46" i="1"/>
  <c r="I60" i="1" s="1"/>
  <c r="B48" i="1"/>
  <c r="A45" i="1"/>
  <c r="A44" i="1"/>
  <c r="C1" i="19"/>
  <c r="A1" i="19"/>
  <c r="F1" i="18"/>
  <c r="A1" i="18"/>
  <c r="F1" i="17"/>
  <c r="A1" i="17"/>
  <c r="A1" i="16"/>
  <c r="G1" i="16"/>
  <c r="E1" i="15"/>
  <c r="A1" i="15"/>
  <c r="G1" i="14"/>
  <c r="A1" i="14"/>
  <c r="G1" i="13"/>
  <c r="A1" i="13"/>
  <c r="G1" i="12"/>
  <c r="A1" i="12"/>
  <c r="F1" i="11"/>
  <c r="A1" i="11"/>
  <c r="J12" i="10"/>
  <c r="J19" i="10" s="1"/>
  <c r="L31" i="9"/>
  <c r="K29" i="22" s="1"/>
  <c r="E1" i="10"/>
  <c r="A1" i="10"/>
  <c r="E1" i="9"/>
  <c r="A1" i="9"/>
  <c r="H63" i="8"/>
  <c r="K12" i="22" s="1"/>
  <c r="F63" i="8"/>
  <c r="K24" i="22" s="1"/>
  <c r="E63" i="8"/>
  <c r="C1" i="8"/>
  <c r="F1" i="7"/>
  <c r="E1" i="5"/>
  <c r="E1" i="4"/>
  <c r="E1" i="3"/>
  <c r="E1" i="2"/>
  <c r="A1" i="8"/>
  <c r="A1" i="7"/>
  <c r="O29" i="7"/>
  <c r="M29" i="7"/>
  <c r="I29" i="7"/>
  <c r="H12" i="3"/>
  <c r="H20" i="3"/>
  <c r="H22" i="3" s="1"/>
  <c r="H27" i="3" s="1"/>
  <c r="H31" i="3" s="1"/>
  <c r="F12" i="3"/>
  <c r="F20" i="3"/>
  <c r="F22" i="3" s="1"/>
  <c r="H5" i="3"/>
  <c r="F5" i="3"/>
  <c r="F37" i="2"/>
  <c r="H37" i="2"/>
  <c r="E60" i="1"/>
  <c r="A60" i="1"/>
  <c r="H19" i="9"/>
  <c r="K9" i="22" s="1"/>
  <c r="G19" i="9"/>
  <c r="K7" i="22" s="1"/>
  <c r="H31" i="8"/>
  <c r="F31" i="8"/>
  <c r="E31" i="8"/>
  <c r="D31" i="8"/>
  <c r="G37" i="10"/>
  <c r="J37" i="10" s="1"/>
  <c r="M37" i="10" s="1"/>
  <c r="K19" i="22" s="1"/>
  <c r="H37" i="10"/>
  <c r="I37" i="10"/>
  <c r="K37" i="10"/>
  <c r="L37" i="10"/>
  <c r="J35" i="10"/>
  <c r="M35" i="10"/>
  <c r="J31" i="10"/>
  <c r="M31" i="10"/>
  <c r="J32" i="10"/>
  <c r="M32" i="10"/>
  <c r="J33" i="10"/>
  <c r="M33" i="10"/>
  <c r="J34" i="10"/>
  <c r="M34" i="10"/>
  <c r="J36" i="10"/>
  <c r="M36" i="10"/>
  <c r="J30" i="10"/>
  <c r="M30" i="10"/>
  <c r="J17" i="10"/>
  <c r="M17" i="10" s="1"/>
  <c r="J16" i="10"/>
  <c r="M16" i="10" s="1"/>
  <c r="M13" i="18"/>
  <c r="M12" i="18"/>
  <c r="N11" i="18"/>
  <c r="M11" i="18"/>
  <c r="N10" i="18"/>
  <c r="M10" i="18"/>
  <c r="M13" i="16"/>
  <c r="N12" i="16"/>
  <c r="M12" i="16"/>
  <c r="N11" i="16"/>
  <c r="M11" i="16"/>
  <c r="N10" i="16"/>
  <c r="N15" i="16" s="1"/>
  <c r="M10" i="16"/>
  <c r="M15" i="16" s="1"/>
  <c r="M12" i="14"/>
  <c r="M13" i="14"/>
  <c r="N11" i="14"/>
  <c r="M11" i="14"/>
  <c r="N10" i="14"/>
  <c r="N15" i="14" s="1"/>
  <c r="M10" i="14"/>
  <c r="M15" i="14" s="1"/>
  <c r="L12" i="9"/>
  <c r="K28" i="22" s="1"/>
  <c r="K19" i="9"/>
  <c r="K38" i="9"/>
  <c r="M38" i="9"/>
  <c r="M39" i="9"/>
  <c r="M37" i="9"/>
  <c r="M31" i="9"/>
  <c r="M32" i="9"/>
  <c r="M33" i="9"/>
  <c r="M34" i="9"/>
  <c r="M35" i="9"/>
  <c r="M36" i="9"/>
  <c r="M30" i="9"/>
  <c r="Q14" i="12"/>
  <c r="Q10" i="12"/>
  <c r="Q11" i="12"/>
  <c r="Q12" i="12"/>
  <c r="Q13" i="12"/>
  <c r="L32" i="9"/>
  <c r="K33" i="22" s="1"/>
  <c r="L33" i="9"/>
  <c r="K37" i="22" s="1"/>
  <c r="L34" i="9"/>
  <c r="L38" i="9" s="1"/>
  <c r="L35" i="9"/>
  <c r="K41" i="22" s="1"/>
  <c r="L36" i="9"/>
  <c r="L37" i="9"/>
  <c r="L13" i="9"/>
  <c r="K32" i="22" s="1"/>
  <c r="L14" i="9"/>
  <c r="K36" i="22" s="1"/>
  <c r="L15" i="9"/>
  <c r="K38" i="22" s="1"/>
  <c r="L16" i="9"/>
  <c r="K40" i="22" s="1"/>
  <c r="L17" i="9"/>
  <c r="K42" i="22" s="1"/>
  <c r="L18" i="9"/>
  <c r="K44" i="22" s="1"/>
  <c r="N37" i="10"/>
  <c r="J13" i="10"/>
  <c r="M13" i="10" s="1"/>
  <c r="J14" i="10"/>
  <c r="M14" i="10" s="1"/>
  <c r="J15" i="10"/>
  <c r="J18" i="10"/>
  <c r="M18" i="10" s="1"/>
  <c r="H19" i="10"/>
  <c r="I19" i="10"/>
  <c r="L19" i="10"/>
  <c r="N19" i="10"/>
  <c r="G19" i="10"/>
  <c r="H38" i="9"/>
  <c r="K23" i="22" s="1"/>
  <c r="I38" i="9"/>
  <c r="J38" i="9"/>
  <c r="G38" i="9"/>
  <c r="K8" i="22" s="1"/>
  <c r="I19" i="9"/>
  <c r="J19" i="9"/>
  <c r="K19" i="10"/>
  <c r="K6" i="22" l="1"/>
  <c r="L19" i="9"/>
  <c r="M12" i="10"/>
  <c r="M19" i="10" s="1"/>
  <c r="K18" i="22" s="1"/>
  <c r="K39" i="22"/>
  <c r="M15" i="18"/>
  <c r="N15" i="18"/>
  <c r="F27" i="3"/>
  <c r="F31" i="3" s="1"/>
  <c r="K17" i="22"/>
  <c r="F32" i="2"/>
  <c r="A2" i="10"/>
  <c r="A2" i="21"/>
  <c r="A2" i="27"/>
  <c r="A2" i="32"/>
  <c r="A2" i="14"/>
  <c r="A2" i="11"/>
  <c r="A2" i="5"/>
  <c r="A2" i="17"/>
  <c r="A2" i="18"/>
  <c r="A2" i="12"/>
  <c r="A2" i="13"/>
  <c r="A2" i="6"/>
  <c r="B2" i="22"/>
  <c r="A2" i="25"/>
  <c r="A2" i="8"/>
  <c r="A2" i="31"/>
  <c r="A2" i="3"/>
  <c r="A2" i="16"/>
  <c r="A2" i="19"/>
  <c r="A2" i="24"/>
  <c r="A2" i="28"/>
  <c r="A2" i="26"/>
  <c r="A2" i="29"/>
  <c r="A2" i="7"/>
  <c r="A2" i="15"/>
  <c r="A2" i="23"/>
  <c r="A2" i="9"/>
  <c r="A2" i="4"/>
  <c r="M13" i="12"/>
  <c r="N12" i="12"/>
  <c r="M12" i="12"/>
  <c r="N11" i="12"/>
  <c r="M10" i="12"/>
  <c r="N10" i="12"/>
  <c r="M11" i="12"/>
  <c r="H38" i="3"/>
  <c r="H54" i="3" s="1"/>
  <c r="K20" i="22" l="1"/>
  <c r="F38" i="3"/>
  <c r="K5" i="22"/>
  <c r="M15" i="12"/>
  <c r="N15" i="12"/>
  <c r="K14" i="22"/>
  <c r="F37" i="3"/>
  <c r="K21" i="22"/>
  <c r="K22" i="22" l="1"/>
  <c r="F54" i="3"/>
  <c r="K13" i="22" s="1"/>
  <c r="K15" i="22"/>
</calcChain>
</file>

<file path=xl/sharedStrings.xml><?xml version="1.0" encoding="utf-8"?>
<sst xmlns="http://schemas.openxmlformats.org/spreadsheetml/2006/main" count="740" uniqueCount="467">
  <si>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</si>
  <si>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</si>
  <si>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</si>
  <si>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</si>
  <si>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</si>
  <si>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</si>
  <si>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</si>
  <si>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</si>
  <si>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</si>
  <si>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</si>
  <si>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</si>
  <si>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</si>
  <si>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</si>
  <si>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</si>
  <si>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</si>
  <si>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</si>
  <si>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</si>
  <si>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</si>
  <si>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</si>
  <si>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</si>
  <si>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</si>
  <si>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</si>
  <si>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</si>
  <si>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</si>
  <si>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</si>
  <si>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</si>
  <si>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</si>
  <si>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</si>
  <si>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</si>
  <si>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</si>
  <si>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</si>
  <si>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</si>
  <si>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</si>
  <si>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</si>
  <si>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</si>
  <si>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</si>
  <si>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</si>
  <si>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</si>
  <si>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</si>
  <si>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</si>
  <si>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</si>
  <si>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</si>
  <si>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</si>
  <si>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</si>
  <si>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</si>
  <si>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</si>
  <si>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</si>
  <si>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</si>
  <si>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</si>
  <si>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</si>
  <si>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</si>
  <si>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</si>
  <si>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</si>
  <si>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</si>
  <si>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</si>
  <si>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</si>
  <si>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</si>
  <si>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</si>
  <si>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</si>
  <si>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</si>
  <si>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</si>
  <si>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</si>
  <si>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</si>
  <si>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</si>
  <si>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</si>
  <si>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</si>
  <si>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</si>
  <si>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</si>
  <si>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</si>
  <si>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</si>
  <si>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</si>
  <si>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</si>
  <si>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</si>
  <si>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</si>
  <si>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</si>
  <si>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</si>
  <si>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</si>
  <si>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</si>
  <si>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</si>
  <si>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</si>
  <si>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</si>
  <si>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</si>
  <si>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</si>
  <si>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</si>
  <si>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</si>
  <si>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</si>
  <si>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</si>
  <si>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</si>
  <si>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</si>
  <si>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</si>
  <si>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</si>
  <si>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</si>
  <si>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</si>
  <si>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</si>
  <si>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</si>
  <si>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</si>
  <si>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</si>
  <si>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</si>
  <si>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</si>
  <si>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</si>
  <si>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</si>
  <si>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</si>
  <si>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</si>
  <si>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</si>
  <si>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</si>
  <si>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</si>
  <si>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</si>
  <si>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</si>
  <si>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</si>
  <si>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</si>
  <si>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</si>
  <si>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</si>
  <si>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</si>
  <si>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</si>
  <si>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</si>
  <si>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</si>
  <si>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</si>
  <si>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</si>
  <si>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</si>
  <si>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</si>
  <si>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</si>
  <si>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</si>
  <si>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</si>
  <si>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</si>
  <si>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</si>
  <si>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</si>
  <si>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</si>
  <si>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</si>
  <si>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</si>
  <si>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</si>
  <si>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</si>
  <si>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</si>
  <si>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</si>
  <si>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</si>
  <si>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</si>
  <si>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</si>
  <si>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</si>
  <si>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</si>
  <si>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</si>
  <si>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</si>
  <si>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</si>
  <si>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</si>
  <si>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</si>
  <si>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</si>
  <si>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</si>
  <si>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</si>
  <si>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</si>
  <si>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Were any of the assets of the company pledged as collateral at any time during the year?  (Ignore assets pledged as security for ceding insurers)</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</si>
  <si>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</si>
  <si>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</si>
  <si>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</si>
  <si>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Does the approved actuary, who certifies as to the adequacy of loss reserves at year end also compute the monthly or quarterly reserves of the Captive?</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</si>
  <si>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</si>
  <si>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</si>
  <si>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</si>
  <si>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</si>
  <si>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</si>
  <si>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</si>
  <si>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</si>
  <si>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</si>
  <si>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</si>
  <si>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</si>
  <si>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</si>
  <si>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</si>
  <si>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</si>
  <si>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</si>
  <si>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</si>
  <si>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</si>
  <si>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</si>
  <si>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</si>
  <si>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</si>
  <si>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</si>
  <si>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</si>
  <si>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</si>
  <si>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</si>
  <si>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</si>
  <si>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</si>
  <si>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</si>
  <si>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</si>
  <si>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</si>
  <si>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</si>
  <si>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</si>
  <si>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</si>
  <si>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</si>
  <si>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</si>
  <si>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</si>
  <si>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</si>
  <si>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</si>
  <si>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</si>
  <si>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</si>
  <si>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</si>
  <si>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</si>
  <si>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</si>
  <si>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</si>
  <si>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</si>
  <si>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</si>
  <si>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</si>
  <si>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</si>
  <si>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</si>
  <si>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</si>
  <si>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</si>
  <si>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</si>
  <si>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</si>
  <si>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</si>
  <si>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</si>
  <si>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</si>
  <si>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</si>
  <si>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</si>
  <si>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</si>
  <si>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</si>
  <si>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</si>
  <si>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</si>
  <si>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</si>
  <si>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</si>
  <si>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</si>
  <si>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</si>
  <si>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</si>
  <si>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</si>
  <si>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</si>
  <si>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</si>
  <si>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</si>
  <si>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</si>
  <si>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</si>
  <si>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</si>
  <si>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</si>
  <si>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</si>
  <si>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</si>
  <si>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</si>
  <si>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</si>
  <si>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</si>
  <si>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</si>
  <si>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</si>
  <si>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</si>
  <si>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</si>
  <si>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</si>
  <si>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</si>
  <si>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</si>
  <si>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</si>
  <si>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</si>
  <si>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</si>
  <si>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</si>
  <si>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</si>
  <si>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</si>
  <si>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</si>
  <si>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</si>
  <si>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Account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</si>
  <si>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</si>
  <si>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</si>
  <si>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</si>
  <si>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</si>
  <si>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</si>
  <si>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</si>
  <si>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</si>
  <si>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</si>
  <si>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</si>
  <si>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</si>
  <si>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</si>
  <si>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</si>
  <si>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</si>
  <si>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</si>
  <si>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</si>
  <si>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</si>
  <si>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</si>
  <si>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</si>
  <si>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</si>
  <si>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</si>
  <si>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</si>
  <si>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</si>
  <si>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</si>
  <si>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</si>
  <si>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</si>
  <si>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What is the name and address of approved actuary (include firm name)?</t>
  </si>
  <si>
    <t>What is the name and address of approved independent CPA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</si>
  <si>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</si>
  <si>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</si>
  <si>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</si>
  <si>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</si>
  <si>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</si>
  <si>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</si>
  <si>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</si>
  <si>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</si>
  <si>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</si>
  <si>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</si>
  <si>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</si>
  <si>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</si>
  <si>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</si>
  <si>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</si>
  <si>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</si>
  <si>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</si>
  <si>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</si>
  <si>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</si>
  <si>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</si>
  <si>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</si>
  <si>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</si>
  <si>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</si>
  <si>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</si>
  <si>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</si>
  <si>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</si>
  <si>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</si>
  <si>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</si>
  <si>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</si>
  <si>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</si>
  <si>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</si>
  <si>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</si>
  <si>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</si>
  <si>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6. Subtotal, Cash and Invested Assets </t>
    </r>
    <r>
      <rPr>
        <i/>
        <sz val="9"/>
        <rFont val="Arial"/>
        <family val="2"/>
      </rPr>
      <t>(lines 1 to 5)</t>
    </r>
  </si>
  <si>
    <r>
      <t xml:space="preserve">34. Total Liabilities </t>
    </r>
    <r>
      <rPr>
        <i/>
        <sz val="9"/>
        <rFont val="Arial"/>
        <family val="2"/>
      </rPr>
      <t>(lines 20 to 33)</t>
    </r>
  </si>
  <si>
    <r>
      <t xml:space="preserve">37. Total Capital and Surplus </t>
    </r>
    <r>
      <rPr>
        <i/>
        <sz val="9"/>
        <rFont val="Arial"/>
        <family val="2"/>
      </rPr>
      <t xml:space="preserve">(page 3, line 27) </t>
    </r>
  </si>
  <si>
    <r>
      <t xml:space="preserve">19. Total Assets </t>
    </r>
    <r>
      <rPr>
        <i/>
        <sz val="9"/>
        <rFont val="Arial"/>
        <family val="2"/>
      </rPr>
      <t>(lines 6 to 18)</t>
    </r>
  </si>
  <si>
    <r>
      <t xml:space="preserve">38. Total </t>
    </r>
    <r>
      <rPr>
        <i/>
        <sz val="9"/>
        <rFont val="Arial"/>
        <family val="2"/>
      </rPr>
      <t>(lines 34 and 37)</t>
    </r>
  </si>
  <si>
    <r>
      <t>36. Surplus</t>
    </r>
    <r>
      <rPr>
        <i/>
        <sz val="9"/>
        <rFont val="Arial"/>
        <family val="2"/>
      </rPr>
      <t xml:space="preserve"> (Accumulated Earnings)</t>
    </r>
  </si>
  <si>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</si>
  <si>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</si>
  <si>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</si>
  <si>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</si>
  <si>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</si>
  <si>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</si>
  <si>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</si>
  <si>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</si>
  <si>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</si>
  <si>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</si>
  <si>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</si>
  <si>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</si>
  <si>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</si>
  <si>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</si>
  <si>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</si>
  <si>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</si>
  <si>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</si>
  <si>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</si>
  <si>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</si>
  <si>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</si>
  <si>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</si>
  <si>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</si>
  <si>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</si>
  <si>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</si>
  <si>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</si>
  <si>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</si>
  <si>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</si>
  <si>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</si>
  <si>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</si>
  <si>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</si>
  <si>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</si>
  <si>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</si>
  <si>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</si>
  <si>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</si>
  <si>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</si>
  <si>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</si>
  <si>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</si>
  <si>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</si>
  <si>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</si>
  <si>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</si>
  <si>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</si>
  <si>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</si>
  <si>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</si>
  <si>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</si>
  <si>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</si>
  <si>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</si>
  <si>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</si>
  <si>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</si>
  <si>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</si>
  <si>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</si>
  <si>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</si>
  <si>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</si>
  <si>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</si>
  <si>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</si>
  <si>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</si>
  <si>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</si>
  <si>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</si>
  <si>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</si>
  <si>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</si>
  <si>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</si>
  <si>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</si>
  <si>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</si>
  <si>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</si>
  <si>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</si>
  <si>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</si>
  <si>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</si>
  <si>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</si>
  <si>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</si>
  <si>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</si>
  <si>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</si>
  <si>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</si>
  <si>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</si>
  <si>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</si>
  <si>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</si>
  <si>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</si>
  <si>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</si>
  <si>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</si>
  <si>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</si>
  <si>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</si>
  <si>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</si>
  <si>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</si>
  <si>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</si>
  <si>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</si>
  <si>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</si>
  <si>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</si>
  <si>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</si>
  <si>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</si>
  <si>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</si>
  <si>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</si>
  <si>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</si>
  <si>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</si>
  <si>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</si>
  <si>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</si>
  <si>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</si>
  <si>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</si>
  <si>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</si>
  <si>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</si>
  <si>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</si>
  <si>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</si>
  <si>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</si>
  <si>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</si>
  <si>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</si>
  <si>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t>*This column is designated for reinsurance ceded to unauthorized companies.</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</si>
  <si>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</si>
  <si>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</si>
  <si>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</si>
  <si>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</si>
  <si>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</si>
  <si>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</si>
  <si>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</si>
  <si>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</si>
  <si>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</si>
  <si>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</si>
  <si>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</si>
  <si>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</si>
  <si>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</si>
  <si>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</si>
  <si>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</si>
  <si>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</si>
  <si>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</si>
  <si>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</si>
  <si>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</si>
  <si>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</si>
  <si>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</si>
  <si>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</si>
  <si>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</si>
  <si>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</si>
  <si>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</si>
  <si>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</si>
  <si>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</si>
  <si>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</si>
  <si>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</si>
  <si>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</si>
  <si>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</si>
  <si>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</si>
  <si>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</si>
  <si>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</si>
  <si>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</si>
  <si>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</si>
  <si>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DECEMBER 31. 2013</t>
  </si>
  <si>
    <t>12/31/13
CURRENT</t>
  </si>
  <si>
    <t>12/31/12
PRIOR</t>
  </si>
  <si>
    <t>2009 &amp;            PRIOR</t>
  </si>
  <si>
    <t>2009 &amp; PRIOR</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</si>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</sst>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28"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s>
  <borders count="188">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indexed="64"/>
      </right>
      <top style="thin">
        <color indexed="55"/>
      </top>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41">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10" fontId="0" fillId="0" borderId="12" xfId="0" applyNumberFormat="1" applyBorder="1" applyAlignment="1">
      <alignment horizontal="right"/>
    </xf>
    <xf numFmtId="10" fontId="0" fillId="0" borderId="15"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10" fontId="0" fillId="0" borderId="12" xfId="0" applyNumberFormat="1" applyBorder="1"/>
    <xf numFmtId="41" fontId="0" fillId="0" borderId="15" xfId="0" applyNumberFormat="1" applyBorder="1"/>
    <xf numFmtId="10"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1" fontId="0" fillId="0" borderId="15" xfId="0" applyNumberFormat="1" applyBorder="1" applyAlignment="1"/>
    <xf numFmtId="41" fontId="0" fillId="0" borderId="18"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41" fontId="0" fillId="0" borderId="35" xfId="0" applyNumberFormat="1" applyBorder="1" applyAlignment="1"/>
    <xf numFmtId="41" fontId="0" fillId="0" borderId="56" xfId="0" applyNumberFormat="1" applyBorder="1" applyAlignment="1"/>
    <xf numFmtId="0" fontId="2" fillId="0" borderId="0" xfId="0" applyFo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80" xfId="0" applyNumberFormat="1" applyBorder="1" applyAlignment="1"/>
    <xf numFmtId="41" fontId="0" fillId="0" borderId="165" xfId="0" applyNumberFormat="1" applyBorder="1" applyAlignment="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3"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16" fillId="0" borderId="0" xfId="0" applyFont="1" applyAlignment="1">
      <alignment wrapText="1"/>
    </xf>
    <xf numFmtId="0" fontId="0" fillId="0" borderId="0" xfId="0" applyBorder="1" applyAlignment="1"/>
    <xf numFmtId="0" fontId="2" fillId="0" borderId="0" xfId="0" applyFont="1" applyAlignment="1">
      <alignment horizontal="center" vertical="center"/>
    </xf>
    <xf numFmtId="0" fontId="0" fillId="0" borderId="0" xfId="0" applyAlignment="1"/>
    <xf numFmtId="0" fontId="0" fillId="0" borderId="57" xfId="0" applyBorder="1" applyAlignment="1"/>
    <xf numFmtId="43" fontId="0" fillId="0" borderId="78" xfId="0" applyNumberFormat="1" applyBorder="1" applyAlignment="1">
      <alignment horizontal="center"/>
    </xf>
    <xf numFmtId="0" fontId="0" fillId="0" borderId="0" xfId="0" applyBorder="1" applyAlignment="1">
      <alignment horizontal="center"/>
    </xf>
    <xf numFmtId="43" fontId="2" fillId="0" borderId="57" xfId="0" applyNumberFormat="1" applyFont="1" applyBorder="1" applyAlignment="1">
      <alignment horizontal="center"/>
    </xf>
    <xf numFmtId="43" fontId="0" fillId="0" borderId="57" xfId="0" applyNumberFormat="1" applyBorder="1" applyAlignment="1"/>
    <xf numFmtId="0" fontId="16" fillId="0" borderId="0" xfId="0" applyFont="1" applyAlignment="1"/>
    <xf numFmtId="43" fontId="0" fillId="0" borderId="0" xfId="0" applyNumberFormat="1" applyBorder="1" applyAlignment="1">
      <alignment horizontal="center"/>
    </xf>
    <xf numFmtId="0" fontId="2" fillId="2" borderId="0" xfId="0" applyFont="1" applyFill="1" applyAlignment="1">
      <alignment horizontal="center"/>
    </xf>
    <xf numFmtId="0" fontId="0" fillId="2" borderId="0" xfId="0" applyFill="1" applyAlignment="1"/>
    <xf numFmtId="0" fontId="0" fillId="0" borderId="79" xfId="0" applyBorder="1" applyAlignment="1"/>
    <xf numFmtId="0" fontId="2" fillId="0" borderId="0" xfId="0" applyFont="1" applyBorder="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10" fillId="0" borderId="0" xfId="0" applyFont="1" applyAlignment="1">
      <alignment horizontal="center" vertical="center"/>
    </xf>
    <xf numFmtId="0" fontId="0" fillId="0" borderId="0" xfId="0" applyAlignment="1">
      <alignment horizontal="center" vertical="center"/>
    </xf>
    <xf numFmtId="0" fontId="0" fillId="0" borderId="78" xfId="0" applyBorder="1" applyAlignment="1"/>
    <xf numFmtId="164" fontId="0" fillId="0" borderId="57" xfId="0" applyNumberFormat="1" applyBorder="1" applyAlignment="1">
      <alignment horizontal="left"/>
    </xf>
    <xf numFmtId="164" fontId="0" fillId="0" borderId="57" xfId="0" applyNumberFormat="1" applyBorder="1" applyAlignment="1"/>
    <xf numFmtId="0" fontId="2" fillId="0" borderId="0" xfId="0" applyFont="1" applyAlignment="1">
      <alignment horizontal="right"/>
    </xf>
    <xf numFmtId="0" fontId="2" fillId="0" borderId="0" xfId="0" applyFont="1" applyAlignment="1">
      <alignment horizontal="left"/>
    </xf>
    <xf numFmtId="0" fontId="5" fillId="0" borderId="0" xfId="0" applyFont="1" applyFill="1" applyBorder="1" applyAlignment="1">
      <alignment horizontal="center" vertical="center"/>
    </xf>
    <xf numFmtId="0" fontId="17" fillId="0" borderId="57" xfId="0" applyFont="1" applyBorder="1" applyAlignment="1">
      <alignment horizontal="center"/>
    </xf>
    <xf numFmtId="0" fontId="18" fillId="0" borderId="57" xfId="0" applyFont="1" applyBorder="1" applyAlignment="1">
      <alignment horizontal="center"/>
    </xf>
    <xf numFmtId="0" fontId="0" fillId="0" borderId="0" xfId="0" applyAlignment="1">
      <alignment horizontal="center"/>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43" fontId="12" fillId="0" borderId="0" xfId="0" applyNumberFormat="1" applyFont="1" applyBorder="1" applyAlignment="1">
      <alignment horizontal="left" vertical="top"/>
    </xf>
    <xf numFmtId="0" fontId="13" fillId="0" borderId="0" xfId="0" applyFont="1" applyAlignment="1">
      <alignment horizontal="left" vertical="top"/>
    </xf>
    <xf numFmtId="43" fontId="2" fillId="0" borderId="0" xfId="0" applyNumberFormat="1" applyFont="1" applyBorder="1" applyAlignment="1">
      <alignment horizontal="center"/>
    </xf>
    <xf numFmtId="0" fontId="2" fillId="2" borderId="81" xfId="0" applyFont="1" applyFill="1" applyBorder="1" applyAlignment="1">
      <alignment horizontal="center" vertical="center"/>
    </xf>
    <xf numFmtId="0" fontId="0" fillId="2" borderId="78" xfId="0" applyFill="1" applyBorder="1" applyAlignment="1">
      <alignment horizontal="center" vertical="center"/>
    </xf>
    <xf numFmtId="0" fontId="0" fillId="0" borderId="82" xfId="0" applyBorder="1" applyAlignment="1"/>
    <xf numFmtId="0" fontId="0" fillId="2" borderId="83" xfId="0" applyFill="1" applyBorder="1" applyAlignment="1">
      <alignment horizontal="center" vertical="center"/>
    </xf>
    <xf numFmtId="0" fontId="0" fillId="2" borderId="57" xfId="0" applyFill="1" applyBorder="1" applyAlignment="1">
      <alignment horizontal="center" vertical="center"/>
    </xf>
    <xf numFmtId="0" fontId="0" fillId="0" borderId="84" xfId="0" applyBorder="1" applyAlignment="1"/>
    <xf numFmtId="0" fontId="0" fillId="2" borderId="81" xfId="0"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0" fontId="0" fillId="0" borderId="87" xfId="0" applyFill="1" applyBorder="1" applyAlignment="1"/>
    <xf numFmtId="0" fontId="0" fillId="0" borderId="88" xfId="0" applyFill="1" applyBorder="1" applyAlignment="1"/>
    <xf numFmtId="0" fontId="0" fillId="0" borderId="58" xfId="0" applyFill="1" applyBorder="1" applyAlignment="1"/>
    <xf numFmtId="0" fontId="0" fillId="0" borderId="97" xfId="0" applyFill="1" applyBorder="1" applyAlignment="1"/>
    <xf numFmtId="0" fontId="0" fillId="0" borderId="98" xfId="0" applyFill="1" applyBorder="1" applyAlignment="1"/>
    <xf numFmtId="0" fontId="0" fillId="0" borderId="59" xfId="0" applyFill="1" applyBorder="1" applyAlignment="1"/>
    <xf numFmtId="0" fontId="0" fillId="0" borderId="95" xfId="0" applyFill="1" applyBorder="1" applyAlignment="1"/>
    <xf numFmtId="0" fontId="0" fillId="0" borderId="96" xfId="0" applyBorder="1" applyAlignment="1"/>
    <xf numFmtId="0" fontId="0" fillId="0" borderId="60" xfId="0" applyBorder="1" applyAlignment="1"/>
    <xf numFmtId="0" fontId="0" fillId="0" borderId="87" xfId="0" applyBorder="1" applyAlignment="1"/>
    <xf numFmtId="0" fontId="0" fillId="0" borderId="88" xfId="0" applyBorder="1" applyAlignment="1"/>
    <xf numFmtId="0" fontId="0" fillId="0" borderId="58" xfId="0" applyBorder="1" applyAlignment="1"/>
    <xf numFmtId="0" fontId="0" fillId="0" borderId="95" xfId="0" applyBorder="1" applyAlignment="1"/>
    <xf numFmtId="0" fontId="4" fillId="2" borderId="81" xfId="0" applyFont="1" applyFill="1" applyBorder="1" applyAlignment="1"/>
    <xf numFmtId="0" fontId="4" fillId="0" borderId="87" xfId="0" applyFont="1" applyFill="1" applyBorder="1" applyAlignment="1"/>
    <xf numFmtId="0" fontId="4" fillId="0" borderId="87" xfId="0" applyFont="1" applyBorder="1" applyAlignment="1"/>
    <xf numFmtId="0" fontId="0" fillId="0" borderId="97" xfId="0" applyBorder="1" applyAlignment="1"/>
    <xf numFmtId="0" fontId="0" fillId="0" borderId="98" xfId="0" applyBorder="1" applyAlignment="1"/>
    <xf numFmtId="0" fontId="0" fillId="0" borderId="59" xfId="0" applyBorder="1" applyAlignment="1"/>
    <xf numFmtId="41" fontId="0" fillId="0" borderId="85" xfId="0" applyNumberFormat="1" applyBorder="1" applyAlignment="1">
      <alignment horizontal="right"/>
    </xf>
    <xf numFmtId="41" fontId="0" fillId="0" borderId="86" xfId="0" applyNumberFormat="1" applyBorder="1" applyAlignment="1">
      <alignment horizontal="right"/>
    </xf>
    <xf numFmtId="41" fontId="1" fillId="0" borderId="85" xfId="0" applyNumberFormat="1" applyFont="1" applyBorder="1" applyAlignment="1">
      <alignment horizontal="right"/>
    </xf>
    <xf numFmtId="41" fontId="0" fillId="0" borderId="85" xfId="0" applyNumberFormat="1" applyBorder="1" applyAlignment="1">
      <alignment horizontal="center"/>
    </xf>
    <xf numFmtId="41" fontId="0" fillId="0" borderId="86" xfId="0" applyNumberFormat="1" applyBorder="1" applyAlignment="1">
      <alignment horizontal="center"/>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0" borderId="89" xfId="0" applyNumberFormat="1" applyBorder="1" applyAlignment="1">
      <alignment horizontal="right"/>
    </xf>
    <xf numFmtId="41" fontId="0" fillId="0" borderId="90" xfId="0" applyNumberFormat="1" applyBorder="1" applyAlignment="1">
      <alignment horizontal="right"/>
    </xf>
    <xf numFmtId="0" fontId="2" fillId="4" borderId="81"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82" xfId="0" applyFont="1" applyFill="1" applyBorder="1" applyAlignment="1">
      <alignment horizontal="center" vertical="center"/>
    </xf>
    <xf numFmtId="0" fontId="0" fillId="0" borderId="83" xfId="0" applyBorder="1" applyAlignment="1">
      <alignment horizontal="center" vertical="center"/>
    </xf>
    <xf numFmtId="0" fontId="0" fillId="0" borderId="57" xfId="0" applyBorder="1" applyAlignment="1">
      <alignment horizontal="center" vertical="center"/>
    </xf>
    <xf numFmtId="0" fontId="0" fillId="0" borderId="84" xfId="0" applyBorder="1" applyAlignment="1">
      <alignment horizontal="center" vertical="center"/>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41" fontId="1" fillId="0" borderId="91" xfId="0" applyNumberFormat="1" applyFont="1" applyBorder="1" applyAlignment="1">
      <alignment horizontal="right"/>
    </xf>
    <xf numFmtId="41" fontId="0" fillId="0" borderId="92" xfId="0" applyNumberFormat="1" applyBorder="1" applyAlignment="1">
      <alignment horizontal="right"/>
    </xf>
    <xf numFmtId="49" fontId="2" fillId="2" borderId="81" xfId="0" applyNumberFormat="1" applyFont="1" applyFill="1" applyBorder="1" applyAlignment="1">
      <alignment horizontal="center" wrapText="1"/>
    </xf>
    <xf numFmtId="0" fontId="0" fillId="0" borderId="83" xfId="0" applyBorder="1" applyAlignment="1"/>
    <xf numFmtId="49" fontId="2" fillId="2" borderId="82" xfId="0" applyNumberFormat="1" applyFont="1" applyFill="1"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41" fontId="0" fillId="0" borderId="91" xfId="0" applyNumberFormat="1" applyBorder="1" applyAlignment="1">
      <alignment horizontal="right"/>
    </xf>
    <xf numFmtId="2" fontId="2" fillId="2" borderId="81" xfId="0" applyNumberFormat="1" applyFont="1" applyFill="1" applyBorder="1" applyAlignment="1">
      <alignment horizontal="center" wrapText="1"/>
    </xf>
    <xf numFmtId="2" fontId="0" fillId="0" borderId="82" xfId="0" applyNumberFormat="1" applyBorder="1" applyAlignment="1"/>
    <xf numFmtId="2" fontId="0" fillId="0" borderId="83" xfId="0" applyNumberFormat="1" applyBorder="1" applyAlignment="1"/>
    <xf numFmtId="2" fontId="0" fillId="0" borderId="84" xfId="0" applyNumberFormat="1" applyBorder="1" applyAlignment="1"/>
    <xf numFmtId="41" fontId="0" fillId="2" borderId="78" xfId="0" applyNumberFormat="1" applyFill="1" applyBorder="1" applyAlignment="1">
      <alignment horizontal="right"/>
    </xf>
    <xf numFmtId="41" fontId="0" fillId="2" borderId="57" xfId="0" applyNumberFormat="1" applyFill="1" applyBorder="1" applyAlignment="1">
      <alignment horizontal="right"/>
    </xf>
    <xf numFmtId="41" fontId="0" fillId="2" borderId="84" xfId="0" applyNumberFormat="1" applyFill="1" applyBorder="1" applyAlignment="1">
      <alignment horizontal="right"/>
    </xf>
    <xf numFmtId="41" fontId="0" fillId="2" borderId="83" xfId="0" applyNumberFormat="1" applyFill="1" applyBorder="1" applyAlignment="1">
      <alignment horizontal="right"/>
    </xf>
    <xf numFmtId="0" fontId="0" fillId="0" borderId="61" xfId="0" applyBorder="1" applyAlignment="1"/>
    <xf numFmtId="0" fontId="4" fillId="2" borderId="81" xfId="0" applyFont="1" applyFill="1" applyBorder="1" applyAlignment="1">
      <alignment wrapText="1"/>
    </xf>
    <xf numFmtId="0" fontId="0" fillId="0" borderId="62" xfId="0" applyBorder="1" applyAlignment="1"/>
    <xf numFmtId="41" fontId="0" fillId="0" borderId="101" xfId="0" applyNumberFormat="1" applyBorder="1" applyAlignment="1">
      <alignment horizontal="right"/>
    </xf>
    <xf numFmtId="41" fontId="0" fillId="0" borderId="102" xfId="0" applyNumberFormat="1" applyBorder="1" applyAlignment="1">
      <alignment horizontal="right"/>
    </xf>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15" xfId="0" applyNumberFormat="1" applyBorder="1" applyAlignment="1"/>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4" fillId="2" borderId="72" xfId="0" applyFont="1" applyFill="1" applyBorder="1" applyAlignment="1"/>
    <xf numFmtId="0" fontId="0" fillId="2" borderId="72" xfId="0" applyFill="1" applyBorder="1" applyAlignment="1"/>
    <xf numFmtId="0" fontId="0" fillId="0" borderId="63" xfId="0" applyBorder="1" applyAlignment="1"/>
    <xf numFmtId="41" fontId="0" fillId="0" borderId="103" xfId="0" applyNumberFormat="1" applyBorder="1" applyAlignment="1">
      <alignment horizontal="right"/>
    </xf>
    <xf numFmtId="41" fontId="0" fillId="0" borderId="104" xfId="0" applyNumberFormat="1" applyBorder="1" applyAlignment="1">
      <alignment horizontal="right"/>
    </xf>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41" fontId="0" fillId="0" borderId="101" xfId="0" applyNumberFormat="1" applyBorder="1" applyAlignment="1"/>
    <xf numFmtId="41" fontId="0" fillId="0" borderId="102" xfId="0" applyNumberFormat="1" applyBorder="1" applyAlignment="1"/>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0" borderId="99" xfId="0" applyNumberFormat="1" applyBorder="1" applyAlignment="1">
      <alignment horizontal="right"/>
    </xf>
    <xf numFmtId="41" fontId="0" fillId="0" borderId="100" xfId="0" applyNumberFormat="1" applyBorder="1" applyAlignment="1">
      <alignment horizontal="right"/>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41" fontId="2" fillId="0" borderId="118" xfId="0" applyNumberFormat="1" applyFont="1" applyBorder="1" applyAlignment="1">
      <alignment horizontal="left"/>
    </xf>
    <xf numFmtId="44" fontId="2" fillId="0" borderId="118" xfId="0" applyNumberFormat="1" applyFont="1" applyBorder="1" applyAlignment="1">
      <alignment horizontal="center"/>
    </xf>
    <xf numFmtId="0" fontId="2" fillId="0" borderId="57"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left"/>
    </xf>
    <xf numFmtId="0" fontId="0" fillId="0" borderId="118" xfId="0" applyBorder="1" applyAlignment="1">
      <alignment horizontal="center" wrapText="1"/>
    </xf>
    <xf numFmtId="0" fontId="2" fillId="0" borderId="79" xfId="0" applyFont="1" applyBorder="1" applyAlignment="1"/>
    <xf numFmtId="0" fontId="4" fillId="0" borderId="0" xfId="0" applyFont="1" applyBorder="1" applyAlignment="1"/>
    <xf numFmtId="0" fontId="4" fillId="0" borderId="0" xfId="0" applyFont="1" applyFill="1" applyBorder="1" applyAlignment="1"/>
    <xf numFmtId="3" fontId="2" fillId="0" borderId="57" xfId="0" applyNumberFormat="1" applyFont="1" applyBorder="1" applyAlignment="1">
      <alignment horizontal="center"/>
    </xf>
    <xf numFmtId="0" fontId="2" fillId="0" borderId="79" xfId="0" applyFont="1" applyBorder="1" applyAlignment="1">
      <alignment horizontal="left"/>
    </xf>
    <xf numFmtId="0" fontId="0" fillId="0" borderId="0" xfId="0" applyBorder="1" applyAlignment="1">
      <alignment wrapText="1"/>
    </xf>
    <xf numFmtId="0" fontId="1" fillId="0" borderId="0" xfId="0" applyFont="1" applyBorder="1" applyAlignment="1">
      <alignment wrapText="1"/>
    </xf>
    <xf numFmtId="0" fontId="1" fillId="0" borderId="0" xfId="0" applyFont="1" applyBorder="1" applyAlignment="1">
      <alignment vertical="top" wrapText="1"/>
    </xf>
    <xf numFmtId="0" fontId="0" fillId="0" borderId="0" xfId="0" applyAlignment="1">
      <alignment vertical="top" wrapText="1"/>
    </xf>
    <xf numFmtId="0" fontId="1" fillId="0" borderId="0" xfId="0" applyFont="1" applyBorder="1" applyAlignment="1"/>
    <xf numFmtId="0" fontId="1" fillId="0" borderId="78" xfId="0" applyFont="1" applyBorder="1" applyAlignment="1"/>
    <xf numFmtId="0" fontId="2" fillId="0" borderId="57" xfId="0" applyFont="1" applyBorder="1" applyAlignment="1">
      <alignment wrapText="1"/>
    </xf>
    <xf numFmtId="10" fontId="2" fillId="0" borderId="57" xfId="0" applyNumberFormat="1" applyFont="1" applyBorder="1" applyAlignment="1">
      <alignment horizontal="center"/>
    </xf>
    <xf numFmtId="0" fontId="2" fillId="0" borderId="79" xfId="0" applyFont="1" applyBorder="1" applyAlignment="1">
      <alignment wrapText="1"/>
    </xf>
    <xf numFmtId="42" fontId="2" fillId="0" borderId="79" xfId="0" applyNumberFormat="1" applyFont="1" applyBorder="1" applyAlignment="1">
      <alignment horizontal="left"/>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Border="1" applyAlignment="1">
      <alignment vertical="center"/>
    </xf>
    <xf numFmtId="0" fontId="0" fillId="0" borderId="0" xfId="0" applyAlignment="1">
      <alignment wrapText="1"/>
    </xf>
    <xf numFmtId="0" fontId="0" fillId="0" borderId="0" xfId="0" applyAlignment="1">
      <alignment horizontal="left" vertical="top"/>
    </xf>
    <xf numFmtId="0" fontId="1" fillId="0" borderId="0" xfId="0" applyFont="1" applyAlignment="1">
      <alignment wrapText="1"/>
    </xf>
    <xf numFmtId="0" fontId="0" fillId="0" borderId="78" xfId="0" applyBorder="1" applyAlignment="1">
      <alignment horizontal="center" vertical="center"/>
    </xf>
    <xf numFmtId="0" fontId="2" fillId="0" borderId="79" xfId="0" applyFont="1" applyBorder="1" applyAlignment="1">
      <alignment vertical="center"/>
    </xf>
    <xf numFmtId="0" fontId="0" fillId="0" borderId="78" xfId="0" applyBorder="1" applyAlignment="1">
      <alignment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0" fontId="9" fillId="0" borderId="0" xfId="0" applyFont="1" applyAlignment="1"/>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140" xfId="0" applyNumberFormat="1" applyBorder="1" applyAlignment="1">
      <alignment horizontal="right"/>
    </xf>
    <xf numFmtId="41" fontId="0" fillId="0" borderId="141"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xf numFmtId="41" fontId="0" fillId="0" borderId="119" xfId="0" applyNumberFormat="1" applyBorder="1" applyAlignment="1">
      <alignment horizontal="center"/>
    </xf>
    <xf numFmtId="41" fontId="0" fillId="0" borderId="135" xfId="0" applyNumberFormat="1"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0" fontId="14" fillId="0" borderId="137" xfId="0" applyFont="1" applyBorder="1" applyAlignment="1">
      <alignment horizontal="center" vertical="top"/>
    </xf>
    <xf numFmtId="41" fontId="0" fillId="0" borderId="139" xfId="0" applyNumberFormat="1" applyBorder="1" applyAlignment="1">
      <alignment horizontal="right"/>
    </xf>
    <xf numFmtId="41" fontId="0" fillId="0" borderId="56" xfId="0" applyNumberFormat="1" applyBorder="1" applyAlignment="1">
      <alignment horizontal="right"/>
    </xf>
    <xf numFmtId="0" fontId="0" fillId="0" borderId="119" xfId="0" applyBorder="1" applyAlignment="1">
      <alignment horizontal="center" wrapText="1"/>
    </xf>
    <xf numFmtId="0" fontId="0" fillId="0" borderId="120" xfId="0" applyBorder="1" applyAlignment="1">
      <alignment horizont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0" fontId="0" fillId="0" borderId="142" xfId="0" applyBorder="1" applyAlignment="1"/>
    <xf numFmtId="0" fontId="0" fillId="0" borderId="143" xfId="0" applyBorder="1" applyAlignment="1"/>
    <xf numFmtId="0" fontId="0" fillId="0" borderId="144" xfId="0" applyBorder="1" applyAlignment="1"/>
    <xf numFmtId="0" fontId="5" fillId="2" borderId="11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41" fontId="0" fillId="0" borderId="2" xfId="0" applyNumberFormat="1" applyBorder="1" applyAlignment="1">
      <alignment horizontal="center"/>
    </xf>
    <xf numFmtId="41" fontId="0" fillId="0" borderId="134" xfId="0" applyNumberFormat="1" applyBorder="1" applyAlignment="1">
      <alignment horizontal="center"/>
    </xf>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0" borderId="2" xfId="0" applyNumberFormat="1" applyBorder="1" applyAlignment="1">
      <alignment horizontal="right"/>
    </xf>
    <xf numFmtId="10" fontId="0" fillId="0" borderId="134" xfId="0" applyNumberFormat="1" applyBorder="1" applyAlignment="1">
      <alignment horizontal="right"/>
    </xf>
    <xf numFmtId="10" fontId="0" fillId="0" borderId="2" xfId="0" applyNumberFormat="1" applyBorder="1" applyAlignment="1">
      <alignment horizontal="center"/>
    </xf>
    <xf numFmtId="10" fontId="0" fillId="0" borderId="134" xfId="0" applyNumberFormat="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0" fillId="0" borderId="7" xfId="0" applyBorder="1" applyAlignment="1"/>
    <xf numFmtId="0" fontId="0" fillId="0" borderId="8" xfId="0" applyBorder="1" applyAlignment="1"/>
    <xf numFmtId="0" fontId="2" fillId="0" borderId="153" xfId="0" applyFont="1" applyBorder="1" applyAlignment="1">
      <alignment horizontal="right"/>
    </xf>
    <xf numFmtId="0" fontId="2" fillId="0" borderId="154" xfId="0" applyFont="1" applyBorder="1" applyAlignment="1">
      <alignment horizontal="right"/>
    </xf>
    <xf numFmtId="0" fontId="2" fillId="2" borderId="119" xfId="0" applyFont="1" applyFill="1" applyBorder="1" applyAlignment="1">
      <alignment horizontal="center" vertical="center"/>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1" xfId="0" applyFont="1" applyBorder="1" applyAlignment="1">
      <alignment horizontal="right"/>
    </xf>
    <xf numFmtId="0" fontId="2" fillId="0" borderId="152" xfId="0" applyFont="1" applyBorder="1" applyAlignment="1">
      <alignment horizontal="right"/>
    </xf>
    <xf numFmtId="0" fontId="2" fillId="0" borderId="131" xfId="0" applyFont="1" applyBorder="1" applyAlignment="1">
      <alignment horizontal="left"/>
    </xf>
    <xf numFmtId="0" fontId="2" fillId="0" borderId="133" xfId="0" applyFont="1" applyBorder="1" applyAlignment="1"/>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2" fillId="0" borderId="149" xfId="0" applyFont="1" applyBorder="1" applyAlignment="1">
      <alignment horizontal="right"/>
    </xf>
    <xf numFmtId="0" fontId="2" fillId="0" borderId="150" xfId="0" applyFont="1" applyBorder="1" applyAlignment="1">
      <alignment horizontal="right"/>
    </xf>
    <xf numFmtId="41" fontId="0" fillId="0" borderId="164" xfId="0" applyNumberFormat="1" applyBorder="1" applyAlignment="1">
      <alignment horizontal="right"/>
    </xf>
    <xf numFmtId="41" fontId="0" fillId="0" borderId="165" xfId="0" applyNumberFormat="1" applyBorder="1" applyAlignment="1">
      <alignment horizontal="right"/>
    </xf>
    <xf numFmtId="0" fontId="2" fillId="0" borderId="181" xfId="0" applyFont="1" applyBorder="1" applyAlignment="1">
      <alignment horizontal="left"/>
    </xf>
    <xf numFmtId="0" fontId="2" fillId="0" borderId="182" xfId="0" applyFont="1" applyBorder="1" applyAlignment="1"/>
    <xf numFmtId="0" fontId="0" fillId="0" borderId="139" xfId="0" applyBorder="1" applyAlignment="1">
      <alignment horizontal="right"/>
    </xf>
    <xf numFmtId="0" fontId="0" fillId="0" borderId="56" xfId="0" applyBorder="1" applyAlignment="1">
      <alignment horizontal="right"/>
    </xf>
    <xf numFmtId="0" fontId="2" fillId="0" borderId="168" xfId="0" applyFont="1" applyBorder="1" applyAlignment="1">
      <alignment horizontal="right"/>
    </xf>
    <xf numFmtId="0" fontId="2" fillId="0" borderId="169" xfId="0" applyFont="1"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0" fillId="0" borderId="43" xfId="0" applyBorder="1" applyAlignment="1"/>
    <xf numFmtId="0" fontId="0" fillId="0" borderId="54" xfId="0" applyBorder="1" applyAlignment="1"/>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7" fillId="4" borderId="119" xfId="0" applyFont="1" applyFill="1" applyBorder="1" applyAlignment="1">
      <alignment horizontal="center" vertical="center"/>
    </xf>
    <xf numFmtId="0" fontId="2" fillId="0" borderId="184" xfId="0" applyFont="1" applyBorder="1" applyAlignment="1">
      <alignment horizontal="right"/>
    </xf>
    <xf numFmtId="0" fontId="2" fillId="0" borderId="185" xfId="0" applyFont="1" applyBorder="1" applyAlignment="1">
      <alignment horizontal="right"/>
    </xf>
    <xf numFmtId="10" fontId="0" fillId="0" borderId="10" xfId="0" applyNumberFormat="1" applyBorder="1" applyAlignment="1">
      <alignment horizontal="right"/>
    </xf>
    <xf numFmtId="10" fontId="0" fillId="0" borderId="11" xfId="0" applyNumberFormat="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0" xfId="0" applyFont="1" applyFill="1" applyBorder="1" applyAlignment="1">
      <alignment horizontal="center" vertical="center" wrapText="1"/>
    </xf>
    <xf numFmtId="0" fontId="2" fillId="2" borderId="128" xfId="0" applyFont="1" applyFill="1" applyBorder="1" applyAlignment="1">
      <alignment horizontal="center" vertical="center" wrapText="1"/>
    </xf>
    <xf numFmtId="0" fontId="9" fillId="0" borderId="0" xfId="0" applyFont="1" applyAlignment="1">
      <alignment horizontal="center" wrapText="1"/>
    </xf>
    <xf numFmtId="0" fontId="0" fillId="0" borderId="0" xfId="0" applyAlignment="1">
      <alignment horizontal="right"/>
    </xf>
    <xf numFmtId="0" fontId="2" fillId="0" borderId="1" xfId="0" applyFont="1" applyBorder="1" applyAlignment="1">
      <alignment horizontal="center"/>
    </xf>
    <xf numFmtId="0" fontId="2" fillId="0" borderId="120" xfId="0" applyFont="1" applyBorder="1" applyAlignment="1">
      <alignment horizontal="center"/>
    </xf>
    <xf numFmtId="10" fontId="0" fillId="0" borderId="186" xfId="0" applyNumberFormat="1" applyBorder="1" applyAlignment="1">
      <alignment horizontal="right"/>
    </xf>
    <xf numFmtId="10" fontId="0" fillId="0" borderId="187" xfId="0" applyNumberFormat="1" applyBorder="1" applyAlignment="1">
      <alignment horizontal="right"/>
    </xf>
    <xf numFmtId="0" fontId="2" fillId="0" borderId="43" xfId="0" applyFont="1" applyBorder="1" applyAlignment="1"/>
    <xf numFmtId="0" fontId="2" fillId="0" borderId="54" xfId="0" applyFont="1" applyBorder="1" applyAlignment="1"/>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 fillId="0" borderId="79" xfId="0" applyFont="1" applyBorder="1" applyAlignment="1"/>
    <xf numFmtId="0" fontId="1" fillId="0" borderId="172" xfId="0" applyFont="1" applyBorder="1" applyAlignment="1"/>
    <xf numFmtId="0" fontId="19" fillId="0" borderId="79" xfId="0" applyFont="1" applyBorder="1" applyAlignment="1"/>
    <xf numFmtId="0" fontId="19" fillId="0" borderId="172" xfId="0" applyFont="1" applyBorder="1" applyAlignment="1"/>
    <xf numFmtId="0" fontId="1" fillId="0" borderId="173" xfId="0" applyFont="1" applyBorder="1" applyAlignment="1"/>
    <xf numFmtId="0" fontId="1" fillId="0" borderId="174" xfId="0" applyFont="1" applyBorder="1" applyAlignment="1"/>
  </cellXfs>
  <cellStyles count="10">
    <cellStyle name="Currency 2" xfId="9"/>
    <cellStyle name="FRxAmtStyle" xfId="2"/>
    <cellStyle name="FRxCurrStyle" xfId="3"/>
    <cellStyle name="FRxPcntStyle" xfId="4"/>
    <cellStyle name="Normal" xfId="0" builtinId="0"/>
    <cellStyle name="Normal 2" xfId="1"/>
    <cellStyle name="Normal 4" xfId="5"/>
    <cellStyle name="STYLE1" xfId="6"/>
    <cellStyle name="STYLE2" xfId="7"/>
    <cellStyle name="STYLE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37</xdr:row>
          <xdr:rowOff>66675</xdr:rowOff>
        </xdr:from>
        <xdr:to>
          <xdr:col>3</xdr:col>
          <xdr:colOff>561975</xdr:colOff>
          <xdr:row>37</xdr:row>
          <xdr:rowOff>276225</xdr:rowOff>
        </xdr:to>
        <xdr:grpSp>
          <xdr:nvGrpSpPr>
            <xdr:cNvPr id="1027" name="Group 3"/>
            <xdr:cNvGrpSpPr>
              <a:grpSpLocks/>
            </xdr:cNvGrpSpPr>
          </xdr:nvGrpSpPr>
          <xdr:grpSpPr bwMode="auto">
            <a:xfrm>
              <a:off x="361950" y="6124602"/>
              <a:ext cx="1485900" cy="190501"/>
              <a:chOff x="140" y="652"/>
              <a:chExt cx="156" cy="24"/>
            </a:xfrm>
          </xdr:grpSpPr>
          <xdr:sp macro="" textlink="">
            <xdr:nvSpPr>
              <xdr:cNvPr id="1025" name="Check Box 1" hidden="1">
                <a:extLst>
                  <a:ext uri="{63B3BB69-23CF-44E3-9099-C40C66FF867C}">
                    <a14:compatExt spid="_x0000_s1025"/>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1026" name="Check Box 2" hidden="1">
                <a:extLst>
                  <a:ext uri="{63B3BB69-23CF-44E3-9099-C40C66FF867C}">
                    <a14:compatExt spid="_x0000_s1026"/>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43</xdr:row>
          <xdr:rowOff>47625</xdr:rowOff>
        </xdr:from>
        <xdr:to>
          <xdr:col>6</xdr:col>
          <xdr:colOff>476250</xdr:colOff>
          <xdr:row>43</xdr:row>
          <xdr:rowOff>200025</xdr:rowOff>
        </xdr:to>
        <xdr:grpSp>
          <xdr:nvGrpSpPr>
            <xdr:cNvPr id="1028" name="Group 4"/>
            <xdr:cNvGrpSpPr>
              <a:grpSpLocks/>
            </xdr:cNvGrpSpPr>
          </xdr:nvGrpSpPr>
          <xdr:grpSpPr bwMode="auto">
            <a:xfrm>
              <a:off x="3686175" y="7172325"/>
              <a:ext cx="1485900" cy="152400"/>
              <a:chOff x="140" y="652"/>
              <a:chExt cx="156" cy="24"/>
            </a:xfrm>
          </xdr:grpSpPr>
          <xdr:sp macro="" textlink="">
            <xdr:nvSpPr>
              <xdr:cNvPr id="1029" name="Check Box 5" hidden="1">
                <a:extLst>
                  <a:ext uri="{63B3BB69-23CF-44E3-9099-C40C66FF867C}">
                    <a14:compatExt spid="_x0000_s1029"/>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1030" name="Check Box 6" hidden="1">
                <a:extLst>
                  <a:ext uri="{63B3BB69-23CF-44E3-9099-C40C66FF867C}">
                    <a14:compatExt spid="_x0000_s1030"/>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47625</xdr:rowOff>
        </xdr:from>
        <xdr:to>
          <xdr:col>3</xdr:col>
          <xdr:colOff>561975</xdr:colOff>
          <xdr:row>48</xdr:row>
          <xdr:rowOff>200025</xdr:rowOff>
        </xdr:to>
        <xdr:grpSp>
          <xdr:nvGrpSpPr>
            <xdr:cNvPr id="1031" name="Group 7"/>
            <xdr:cNvGrpSpPr>
              <a:grpSpLocks/>
            </xdr:cNvGrpSpPr>
          </xdr:nvGrpSpPr>
          <xdr:grpSpPr bwMode="auto">
            <a:xfrm>
              <a:off x="361950" y="8058150"/>
              <a:ext cx="1485900" cy="152400"/>
              <a:chOff x="140" y="652"/>
              <a:chExt cx="156" cy="24"/>
            </a:xfrm>
          </xdr:grpSpPr>
          <xdr:sp macro="" textlink="">
            <xdr:nvSpPr>
              <xdr:cNvPr id="1032" name="Check Box 8" hidden="1">
                <a:extLst>
                  <a:ext uri="{63B3BB69-23CF-44E3-9099-C40C66FF867C}">
                    <a14:compatExt spid="_x0000_s1032"/>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1033" name="Check Box 9" hidden="1">
                <a:extLst>
                  <a:ext uri="{63B3BB69-23CF-44E3-9099-C40C66FF867C}">
                    <a14:compatExt spid="_x0000_s1033"/>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56</xdr:row>
          <xdr:rowOff>57150</xdr:rowOff>
        </xdr:from>
        <xdr:to>
          <xdr:col>4</xdr:col>
          <xdr:colOff>485775</xdr:colOff>
          <xdr:row>57</xdr:row>
          <xdr:rowOff>9525</xdr:rowOff>
        </xdr:to>
        <xdr:grpSp>
          <xdr:nvGrpSpPr>
            <xdr:cNvPr id="1040" name="Group 16"/>
            <xdr:cNvGrpSpPr>
              <a:grpSpLocks/>
            </xdr:cNvGrpSpPr>
          </xdr:nvGrpSpPr>
          <xdr:grpSpPr bwMode="auto">
            <a:xfrm>
              <a:off x="1476375" y="9439275"/>
              <a:ext cx="1485900" cy="161925"/>
              <a:chOff x="140" y="652"/>
              <a:chExt cx="156" cy="24"/>
            </a:xfrm>
          </xdr:grpSpPr>
          <xdr:sp macro="" textlink="">
            <xdr:nvSpPr>
              <xdr:cNvPr id="1041" name="Check Box 17" hidden="1">
                <a:extLst>
                  <a:ext uri="{63B3BB69-23CF-44E3-9099-C40C66FF867C}">
                    <a14:compatExt spid="_x0000_s1041"/>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1042" name="Check Box 18" hidden="1">
                <a:extLst>
                  <a:ext uri="{63B3BB69-23CF-44E3-9099-C40C66FF867C}">
                    <a14:compatExt spid="_x0000_s1042"/>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59</xdr:row>
          <xdr:rowOff>57150</xdr:rowOff>
        </xdr:from>
        <xdr:to>
          <xdr:col>4</xdr:col>
          <xdr:colOff>485775</xdr:colOff>
          <xdr:row>60</xdr:row>
          <xdr:rowOff>9525</xdr:rowOff>
        </xdr:to>
        <xdr:grpSp>
          <xdr:nvGrpSpPr>
            <xdr:cNvPr id="1043" name="Group 19"/>
            <xdr:cNvGrpSpPr>
              <a:grpSpLocks/>
            </xdr:cNvGrpSpPr>
          </xdr:nvGrpSpPr>
          <xdr:grpSpPr bwMode="auto">
            <a:xfrm>
              <a:off x="1476375" y="9972675"/>
              <a:ext cx="1485900" cy="133350"/>
              <a:chOff x="140" y="652"/>
              <a:chExt cx="156" cy="24"/>
            </a:xfrm>
          </xdr:grpSpPr>
          <xdr:sp macro="" textlink="">
            <xdr:nvSpPr>
              <xdr:cNvPr id="1044" name="Check Box 20" hidden="1">
                <a:extLst>
                  <a:ext uri="{63B3BB69-23CF-44E3-9099-C40C66FF867C}">
                    <a14:compatExt spid="_x0000_s1044"/>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1045" name="Check Box 21" hidden="1">
                <a:extLst>
                  <a:ext uri="{63B3BB69-23CF-44E3-9099-C40C66FF867C}">
                    <a14:compatExt spid="_x0000_s1045"/>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xdr:cNvGrpSpPr>
              <a:grpSpLocks/>
            </xdr:cNvGrpSpPr>
          </xdr:nvGrpSpPr>
          <xdr:grpSpPr bwMode="auto">
            <a:xfrm>
              <a:off x="409575" y="2486025"/>
              <a:ext cx="1485900" cy="161925"/>
              <a:chOff x="140" y="652"/>
              <a:chExt cx="156" cy="24"/>
            </a:xfrm>
          </xdr:grpSpPr>
          <xdr:sp macro="" textlink="">
            <xdr:nvSpPr>
              <xdr:cNvPr id="2056" name="Check Box 8" hidden="1">
                <a:extLst>
                  <a:ext uri="{63B3BB69-23CF-44E3-9099-C40C66FF867C}">
                    <a14:compatExt spid="_x0000_s2056"/>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57" name="Check Box 9" hidden="1">
                <a:extLst>
                  <a:ext uri="{63B3BB69-23CF-44E3-9099-C40C66FF867C}">
                    <a14:compatExt spid="_x0000_s2057"/>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xdr:cNvGrpSpPr>
              <a:grpSpLocks/>
            </xdr:cNvGrpSpPr>
          </xdr:nvGrpSpPr>
          <xdr:grpSpPr bwMode="auto">
            <a:xfrm>
              <a:off x="409575" y="4600575"/>
              <a:ext cx="1485900" cy="161925"/>
              <a:chOff x="140" y="652"/>
              <a:chExt cx="156" cy="24"/>
            </a:xfrm>
          </xdr:grpSpPr>
          <xdr:sp macro="" textlink="">
            <xdr:nvSpPr>
              <xdr:cNvPr id="2059" name="Check Box 11" hidden="1">
                <a:extLst>
                  <a:ext uri="{63B3BB69-23CF-44E3-9099-C40C66FF867C}">
                    <a14:compatExt spid="_x0000_s2059"/>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60" name="Check Box 12" hidden="1">
                <a:extLst>
                  <a:ext uri="{63B3BB69-23CF-44E3-9099-C40C66FF867C}">
                    <a14:compatExt spid="_x0000_s2060"/>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xdr:cNvGrpSpPr>
              <a:grpSpLocks/>
            </xdr:cNvGrpSpPr>
          </xdr:nvGrpSpPr>
          <xdr:grpSpPr bwMode="auto">
            <a:xfrm>
              <a:off x="409575" y="5505450"/>
              <a:ext cx="1485900" cy="161925"/>
              <a:chOff x="140" y="652"/>
              <a:chExt cx="156" cy="24"/>
            </a:xfrm>
          </xdr:grpSpPr>
          <xdr:sp macro="" textlink="">
            <xdr:nvSpPr>
              <xdr:cNvPr id="2062" name="Check Box 14" hidden="1">
                <a:extLst>
                  <a:ext uri="{63B3BB69-23CF-44E3-9099-C40C66FF867C}">
                    <a14:compatExt spid="_x0000_s2062"/>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63" name="Check Box 15" hidden="1">
                <a:extLst>
                  <a:ext uri="{63B3BB69-23CF-44E3-9099-C40C66FF867C}">
                    <a14:compatExt spid="_x0000_s2063"/>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xdr:cNvGrpSpPr>
              <a:grpSpLocks/>
            </xdr:cNvGrpSpPr>
          </xdr:nvGrpSpPr>
          <xdr:grpSpPr bwMode="auto">
            <a:xfrm>
              <a:off x="409575" y="6562725"/>
              <a:ext cx="1485900" cy="161925"/>
              <a:chOff x="140" y="652"/>
              <a:chExt cx="156" cy="24"/>
            </a:xfrm>
          </xdr:grpSpPr>
          <xdr:sp macro="" textlink="">
            <xdr:nvSpPr>
              <xdr:cNvPr id="2065" name="Check Box 17" hidden="1">
                <a:extLst>
                  <a:ext uri="{63B3BB69-23CF-44E3-9099-C40C66FF867C}">
                    <a14:compatExt spid="_x0000_s2065"/>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66" name="Check Box 18" hidden="1">
                <a:extLst>
                  <a:ext uri="{63B3BB69-23CF-44E3-9099-C40C66FF867C}">
                    <a14:compatExt spid="_x0000_s2066"/>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xdr:cNvGrpSpPr>
              <a:grpSpLocks/>
            </xdr:cNvGrpSpPr>
          </xdr:nvGrpSpPr>
          <xdr:grpSpPr bwMode="auto">
            <a:xfrm>
              <a:off x="3581400" y="7143750"/>
              <a:ext cx="1485900" cy="161925"/>
              <a:chOff x="140" y="652"/>
              <a:chExt cx="156" cy="24"/>
            </a:xfrm>
          </xdr:grpSpPr>
          <xdr:sp macro="" textlink="">
            <xdr:nvSpPr>
              <xdr:cNvPr id="2071" name="Check Box 23" hidden="1">
                <a:extLst>
                  <a:ext uri="{63B3BB69-23CF-44E3-9099-C40C66FF867C}">
                    <a14:compatExt spid="_x0000_s2071"/>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72" name="Check Box 24" hidden="1">
                <a:extLst>
                  <a:ext uri="{63B3BB69-23CF-44E3-9099-C40C66FF867C}">
                    <a14:compatExt spid="_x0000_s2072"/>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xdr:cNvGrpSpPr>
              <a:grpSpLocks/>
            </xdr:cNvGrpSpPr>
          </xdr:nvGrpSpPr>
          <xdr:grpSpPr bwMode="auto">
            <a:xfrm>
              <a:off x="409575" y="8191500"/>
              <a:ext cx="1485900" cy="161925"/>
              <a:chOff x="140" y="652"/>
              <a:chExt cx="156" cy="24"/>
            </a:xfrm>
          </xdr:grpSpPr>
          <xdr:sp macro="" textlink="">
            <xdr:nvSpPr>
              <xdr:cNvPr id="2074" name="Check Box 26" hidden="1">
                <a:extLst>
                  <a:ext uri="{63B3BB69-23CF-44E3-9099-C40C66FF867C}">
                    <a14:compatExt spid="_x0000_s2074"/>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75" name="Check Box 27" hidden="1">
                <a:extLst>
                  <a:ext uri="{63B3BB69-23CF-44E3-9099-C40C66FF867C}">
                    <a14:compatExt spid="_x0000_s2075"/>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xdr:cNvGrpSpPr>
              <a:grpSpLocks/>
            </xdr:cNvGrpSpPr>
          </xdr:nvGrpSpPr>
          <xdr:grpSpPr bwMode="auto">
            <a:xfrm>
              <a:off x="3581400" y="8934450"/>
              <a:ext cx="1485900" cy="161925"/>
              <a:chOff x="140" y="652"/>
              <a:chExt cx="156" cy="24"/>
            </a:xfrm>
          </xdr:grpSpPr>
          <xdr:sp macro="" textlink="">
            <xdr:nvSpPr>
              <xdr:cNvPr id="2077" name="Check Box 29" hidden="1">
                <a:extLst>
                  <a:ext uri="{63B3BB69-23CF-44E3-9099-C40C66FF867C}">
                    <a14:compatExt spid="_x0000_s2077"/>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78" name="Check Box 30" hidden="1">
                <a:extLst>
                  <a:ext uri="{63B3BB69-23CF-44E3-9099-C40C66FF867C}">
                    <a14:compatExt spid="_x0000_s2078"/>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63</xdr:row>
          <xdr:rowOff>57150</xdr:rowOff>
        </xdr:from>
        <xdr:to>
          <xdr:col>3</xdr:col>
          <xdr:colOff>600075</xdr:colOff>
          <xdr:row>63</xdr:row>
          <xdr:rowOff>219075</xdr:rowOff>
        </xdr:to>
        <xdr:grpSp>
          <xdr:nvGrpSpPr>
            <xdr:cNvPr id="2079" name="Group 31"/>
            <xdr:cNvGrpSpPr>
              <a:grpSpLocks/>
            </xdr:cNvGrpSpPr>
          </xdr:nvGrpSpPr>
          <xdr:grpSpPr bwMode="auto">
            <a:xfrm>
              <a:off x="409575" y="11010900"/>
              <a:ext cx="1485900" cy="161925"/>
              <a:chOff x="140" y="652"/>
              <a:chExt cx="156" cy="24"/>
            </a:xfrm>
          </xdr:grpSpPr>
          <xdr:sp macro="" textlink="">
            <xdr:nvSpPr>
              <xdr:cNvPr id="2080" name="Check Box 32" hidden="1">
                <a:extLst>
                  <a:ext uri="{63B3BB69-23CF-44E3-9099-C40C66FF867C}">
                    <a14:compatExt spid="_x0000_s2080"/>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81" name="Check Box 33" hidden="1">
                <a:extLst>
                  <a:ext uri="{63B3BB69-23CF-44E3-9099-C40C66FF867C}">
                    <a14:compatExt spid="_x0000_s2081"/>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xdr:cNvGrpSpPr>
              <a:grpSpLocks/>
            </xdr:cNvGrpSpPr>
          </xdr:nvGrpSpPr>
          <xdr:grpSpPr bwMode="auto">
            <a:xfrm>
              <a:off x="409575" y="3705225"/>
              <a:ext cx="1485900" cy="190500"/>
              <a:chOff x="140" y="652"/>
              <a:chExt cx="156" cy="24"/>
            </a:xfrm>
          </xdr:grpSpPr>
          <xdr:sp macro="" textlink="">
            <xdr:nvSpPr>
              <xdr:cNvPr id="2082" name="Check Box 34" hidden="1">
                <a:extLst>
                  <a:ext uri="{63B3BB69-23CF-44E3-9099-C40C66FF867C}">
                    <a14:compatExt spid="_x0000_s2082"/>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2083" name="Check Box 35" hidden="1">
                <a:extLst>
                  <a:ext uri="{63B3BB69-23CF-44E3-9099-C40C66FF867C}">
                    <a14:compatExt spid="_x0000_s2083"/>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xdr:cNvGrpSpPr>
              <a:grpSpLocks/>
            </xdr:cNvGrpSpPr>
          </xdr:nvGrpSpPr>
          <xdr:grpSpPr bwMode="auto">
            <a:xfrm>
              <a:off x="409575" y="914400"/>
              <a:ext cx="1485900" cy="161925"/>
              <a:chOff x="140" y="652"/>
              <a:chExt cx="156" cy="24"/>
            </a:xfrm>
          </xdr:grpSpPr>
          <xdr:sp macro="" textlink="">
            <xdr:nvSpPr>
              <xdr:cNvPr id="3074" name="Check Box 2" hidden="1">
                <a:extLst>
                  <a:ext uri="{63B3BB69-23CF-44E3-9099-C40C66FF867C}">
                    <a14:compatExt spid="_x0000_s3074"/>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3075" name="Check Box 3" hidden="1">
                <a:extLst>
                  <a:ext uri="{63B3BB69-23CF-44E3-9099-C40C66FF867C}">
                    <a14:compatExt spid="_x0000_s3075"/>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xdr:cNvGrpSpPr>
              <a:grpSpLocks/>
            </xdr:cNvGrpSpPr>
          </xdr:nvGrpSpPr>
          <xdr:grpSpPr bwMode="auto">
            <a:xfrm>
              <a:off x="409575" y="2409825"/>
              <a:ext cx="1485900" cy="152400"/>
              <a:chOff x="140" y="652"/>
              <a:chExt cx="156" cy="24"/>
            </a:xfrm>
          </xdr:grpSpPr>
          <xdr:sp macro="" textlink="">
            <xdr:nvSpPr>
              <xdr:cNvPr id="3077" name="Check Box 5" hidden="1">
                <a:extLst>
                  <a:ext uri="{63B3BB69-23CF-44E3-9099-C40C66FF867C}">
                    <a14:compatExt spid="_x0000_s3077"/>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3078" name="Check Box 6" hidden="1">
                <a:extLst>
                  <a:ext uri="{63B3BB69-23CF-44E3-9099-C40C66FF867C}">
                    <a14:compatExt spid="_x0000_s3078"/>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xdr:cNvGrpSpPr>
              <a:grpSpLocks/>
            </xdr:cNvGrpSpPr>
          </xdr:nvGrpSpPr>
          <xdr:grpSpPr bwMode="auto">
            <a:xfrm>
              <a:off x="3457575" y="2762250"/>
              <a:ext cx="1485900" cy="152400"/>
              <a:chOff x="140" y="652"/>
              <a:chExt cx="156" cy="24"/>
            </a:xfrm>
          </xdr:grpSpPr>
          <xdr:sp macro="" textlink="">
            <xdr:nvSpPr>
              <xdr:cNvPr id="3080" name="Check Box 8" hidden="1">
                <a:extLst>
                  <a:ext uri="{63B3BB69-23CF-44E3-9099-C40C66FF867C}">
                    <a14:compatExt spid="_x0000_s3080"/>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3081" name="Check Box 9" hidden="1">
                <a:extLst>
                  <a:ext uri="{63B3BB69-23CF-44E3-9099-C40C66FF867C}">
                    <a14:compatExt spid="_x0000_s3081"/>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xdr:cNvGrpSpPr>
              <a:grpSpLocks/>
            </xdr:cNvGrpSpPr>
          </xdr:nvGrpSpPr>
          <xdr:grpSpPr bwMode="auto">
            <a:xfrm>
              <a:off x="409575" y="6943725"/>
              <a:ext cx="1485900" cy="152400"/>
              <a:chOff x="140" y="652"/>
              <a:chExt cx="156" cy="24"/>
            </a:xfrm>
          </xdr:grpSpPr>
          <xdr:sp macro="" textlink="">
            <xdr:nvSpPr>
              <xdr:cNvPr id="3083" name="Check Box 11" hidden="1">
                <a:extLst>
                  <a:ext uri="{63B3BB69-23CF-44E3-9099-C40C66FF867C}">
                    <a14:compatExt spid="_x0000_s3083"/>
                  </a:ext>
                </a:extLst>
              </xdr:cNvPr>
              <xdr:cNvSpPr/>
            </xdr:nvSpPr>
            <xdr:spPr>
              <a:xfrm>
                <a:off x="140" y="652"/>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YES</a:t>
                </a:r>
              </a:p>
            </xdr:txBody>
          </xdr:sp>
          <xdr:sp macro="" textlink="">
            <xdr:nvSpPr>
              <xdr:cNvPr id="3084" name="Check Box 12" hidden="1">
                <a:extLst>
                  <a:ext uri="{63B3BB69-23CF-44E3-9099-C40C66FF867C}">
                    <a14:compatExt spid="_x0000_s3084"/>
                  </a:ext>
                </a:extLst>
              </xdr:cNvPr>
              <xdr:cNvSpPr/>
            </xdr:nvSpPr>
            <xdr:spPr>
              <a:xfrm>
                <a:off x="253" y="653"/>
                <a:ext cx="4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workbookViewId="0">
      <selection activeCell="A13" sqref="A13:K13"/>
    </sheetView>
  </sheetViews>
  <sheetFormatPr defaultRowHeight="12.75" x14ac:dyDescent="0.2"/>
  <cols>
    <col min="4" max="4" width="2" bestFit="1" customWidth="1"/>
    <col min="5" max="5" width="12.7109375" customWidth="1"/>
    <col min="6" max="6" width="10.28515625" customWidth="1"/>
    <col min="8" max="8" width="2" customWidth="1"/>
  </cols>
  <sheetData>
    <row r="1" spans="1:16" x14ac:dyDescent="0.2">
      <c r="A1" s="162"/>
      <c r="B1" s="162"/>
      <c r="C1" s="162"/>
      <c r="D1" s="162"/>
      <c r="E1" s="162"/>
      <c r="F1" s="162"/>
      <c r="G1" s="182" t="s">
        <v>266</v>
      </c>
      <c r="H1" s="162"/>
      <c r="I1" s="162"/>
      <c r="J1" s="185" t="s">
        <v>363</v>
      </c>
      <c r="K1" s="186"/>
    </row>
    <row r="2" spans="1:16" ht="6" customHeight="1" x14ac:dyDescent="0.2">
      <c r="A2" s="162"/>
      <c r="B2" s="162"/>
      <c r="C2" s="162"/>
      <c r="D2" s="162"/>
      <c r="E2" s="162"/>
      <c r="F2" s="162"/>
      <c r="G2" s="162"/>
      <c r="H2" s="162"/>
      <c r="I2" s="162"/>
      <c r="J2" s="162"/>
      <c r="K2" s="162"/>
    </row>
    <row r="3" spans="1:16" x14ac:dyDescent="0.2">
      <c r="A3" s="170" t="s">
        <v>57</v>
      </c>
      <c r="B3" s="170"/>
      <c r="C3" s="170"/>
      <c r="D3" s="170"/>
      <c r="E3" s="170"/>
      <c r="F3" s="170"/>
      <c r="G3" s="170"/>
      <c r="H3" s="170"/>
      <c r="I3" s="170"/>
      <c r="J3" s="170"/>
      <c r="K3" s="170"/>
    </row>
    <row r="4" spans="1:16" x14ac:dyDescent="0.2">
      <c r="A4" s="170" t="s">
        <v>168</v>
      </c>
      <c r="B4" s="170"/>
      <c r="C4" s="170"/>
      <c r="D4" s="170"/>
      <c r="E4" s="170"/>
      <c r="F4" s="170"/>
      <c r="G4" s="170"/>
      <c r="H4" s="170"/>
      <c r="I4" s="170"/>
      <c r="J4" s="170"/>
      <c r="K4" s="170"/>
    </row>
    <row r="5" spans="1:16" x14ac:dyDescent="0.2">
      <c r="A5" s="170" t="s">
        <v>450</v>
      </c>
      <c r="B5" s="171"/>
      <c r="C5" s="171"/>
      <c r="D5" s="171"/>
      <c r="E5" s="171"/>
      <c r="F5" s="171"/>
      <c r="G5" s="171"/>
      <c r="H5" s="171"/>
      <c r="I5" s="171"/>
      <c r="J5" s="171"/>
      <c r="K5" s="171"/>
    </row>
    <row r="6" spans="1:16" x14ac:dyDescent="0.2">
      <c r="A6" s="192"/>
      <c r="B6" s="192"/>
      <c r="C6" s="192"/>
      <c r="D6" s="192"/>
      <c r="E6" s="192"/>
      <c r="F6" s="192"/>
      <c r="G6" s="192"/>
      <c r="H6" s="192"/>
      <c r="I6" s="192"/>
      <c r="J6" s="192"/>
      <c r="K6" s="192"/>
    </row>
    <row r="7" spans="1:16" ht="16.5" thickBot="1" x14ac:dyDescent="0.3">
      <c r="A7" s="98"/>
      <c r="B7" s="194" t="s">
        <v>80</v>
      </c>
      <c r="C7" s="194"/>
      <c r="D7" s="194"/>
      <c r="E7" s="194"/>
      <c r="F7" s="194"/>
      <c r="G7" s="194"/>
      <c r="H7" s="194"/>
      <c r="I7" s="194"/>
      <c r="J7" s="194"/>
      <c r="K7" s="99"/>
      <c r="P7" s="23"/>
    </row>
    <row r="8" spans="1:16" x14ac:dyDescent="0.2">
      <c r="A8" s="193" t="s">
        <v>98</v>
      </c>
      <c r="B8" s="193"/>
      <c r="C8" s="193"/>
      <c r="D8" s="193"/>
      <c r="E8" s="193"/>
      <c r="F8" s="193"/>
      <c r="G8" s="193"/>
      <c r="H8" s="193"/>
      <c r="I8" s="193"/>
      <c r="J8" s="193"/>
      <c r="K8" s="193"/>
    </row>
    <row r="9" spans="1:16" ht="7.5" customHeight="1" x14ac:dyDescent="0.2">
      <c r="A9" s="162"/>
      <c r="B9" s="162"/>
      <c r="C9" s="162"/>
      <c r="D9" s="162"/>
      <c r="E9" s="162"/>
      <c r="F9" s="162"/>
      <c r="G9" s="162"/>
      <c r="H9" s="162"/>
      <c r="I9" s="162"/>
      <c r="J9" s="162"/>
      <c r="K9" s="162"/>
    </row>
    <row r="10" spans="1:16" x14ac:dyDescent="0.2">
      <c r="A10" s="183" t="s">
        <v>261</v>
      </c>
      <c r="B10" s="195"/>
      <c r="C10" s="195"/>
      <c r="D10" s="180"/>
      <c r="E10" s="181"/>
      <c r="F10" s="181"/>
      <c r="G10" s="182"/>
      <c r="H10" s="162"/>
      <c r="I10" s="162"/>
      <c r="J10" s="162"/>
      <c r="K10" s="162"/>
    </row>
    <row r="11" spans="1:16" x14ac:dyDescent="0.2">
      <c r="A11" s="187"/>
      <c r="B11" s="187"/>
      <c r="C11" s="187"/>
      <c r="D11" s="187"/>
      <c r="E11" s="187"/>
      <c r="F11" s="187"/>
      <c r="G11" s="187"/>
      <c r="H11" s="187"/>
      <c r="I11" s="187"/>
      <c r="J11" s="187"/>
      <c r="K11" s="187"/>
    </row>
    <row r="12" spans="1:16" x14ac:dyDescent="0.2">
      <c r="A12" s="22" t="s">
        <v>262</v>
      </c>
      <c r="B12" s="66"/>
      <c r="C12" s="66"/>
      <c r="D12" s="67"/>
      <c r="E12" s="180"/>
      <c r="F12" s="181"/>
      <c r="G12" s="182"/>
      <c r="H12" s="162"/>
      <c r="I12" s="162"/>
      <c r="J12" s="162"/>
      <c r="K12" s="162"/>
    </row>
    <row r="13" spans="1:16" x14ac:dyDescent="0.2">
      <c r="A13" s="183"/>
      <c r="B13" s="162"/>
      <c r="C13" s="162"/>
      <c r="D13" s="162"/>
      <c r="E13" s="162"/>
      <c r="F13" s="162"/>
      <c r="G13" s="162"/>
      <c r="H13" s="162"/>
      <c r="I13" s="162"/>
      <c r="J13" s="162"/>
      <c r="K13" s="162"/>
    </row>
    <row r="14" spans="1:16" x14ac:dyDescent="0.2">
      <c r="A14" s="22" t="s">
        <v>364</v>
      </c>
      <c r="B14" s="18"/>
      <c r="C14" s="18"/>
      <c r="D14" s="18"/>
      <c r="E14" s="120"/>
      <c r="F14" s="190"/>
      <c r="G14" s="163"/>
      <c r="H14" s="163"/>
      <c r="I14" s="163"/>
      <c r="J14" s="163"/>
      <c r="K14" s="163"/>
    </row>
    <row r="15" spans="1:16" x14ac:dyDescent="0.2">
      <c r="A15" s="189"/>
      <c r="B15" s="190"/>
      <c r="C15" s="190"/>
      <c r="D15" s="190"/>
      <c r="E15" s="190"/>
      <c r="F15" s="190"/>
      <c r="G15" s="190"/>
      <c r="H15" s="190"/>
      <c r="I15" s="190"/>
      <c r="J15" s="190"/>
      <c r="K15" s="190"/>
    </row>
    <row r="16" spans="1:16" x14ac:dyDescent="0.2">
      <c r="A16" s="191"/>
      <c r="B16" s="179"/>
      <c r="C16" s="179"/>
      <c r="D16" s="179"/>
      <c r="E16" s="179"/>
      <c r="F16" s="179"/>
      <c r="G16" s="179"/>
      <c r="H16" s="179"/>
      <c r="I16" s="179"/>
      <c r="J16" s="179"/>
      <c r="K16" s="179"/>
    </row>
    <row r="17" spans="1:11" x14ac:dyDescent="0.2">
      <c r="A17" s="173" t="s">
        <v>263</v>
      </c>
      <c r="B17" s="160"/>
      <c r="C17" s="160"/>
      <c r="D17" s="174"/>
      <c r="E17" s="175"/>
      <c r="F17" s="175"/>
      <c r="G17" s="175"/>
      <c r="H17" s="175"/>
      <c r="I17" s="17"/>
      <c r="J17" s="174"/>
      <c r="K17" s="175"/>
    </row>
    <row r="18" spans="1:11" x14ac:dyDescent="0.2">
      <c r="A18" s="183"/>
      <c r="B18" s="162"/>
      <c r="C18" s="162"/>
      <c r="D18" s="176" t="s">
        <v>169</v>
      </c>
      <c r="E18" s="179"/>
      <c r="F18" s="179"/>
      <c r="G18" s="179"/>
      <c r="H18" s="179"/>
      <c r="J18" s="176" t="s">
        <v>170</v>
      </c>
      <c r="K18" s="188"/>
    </row>
    <row r="19" spans="1:11" x14ac:dyDescent="0.2">
      <c r="A19" s="173"/>
      <c r="B19" s="160"/>
      <c r="C19" s="160"/>
      <c r="D19" s="160"/>
      <c r="E19" s="160"/>
      <c r="F19" s="160"/>
      <c r="G19" s="160"/>
      <c r="H19" s="160"/>
      <c r="I19" s="160"/>
      <c r="J19" s="160"/>
      <c r="K19" s="160"/>
    </row>
    <row r="20" spans="1:11" x14ac:dyDescent="0.2">
      <c r="A20" s="173" t="s">
        <v>264</v>
      </c>
      <c r="B20" s="160"/>
      <c r="C20" s="160"/>
      <c r="D20" s="174"/>
      <c r="E20" s="175"/>
      <c r="F20" s="175"/>
      <c r="G20" s="175"/>
      <c r="H20" s="175"/>
      <c r="I20" s="17"/>
      <c r="J20" s="174"/>
      <c r="K20" s="175"/>
    </row>
    <row r="21" spans="1:11" ht="16.5" customHeight="1" x14ac:dyDescent="0.2">
      <c r="A21" s="183"/>
      <c r="B21" s="162"/>
      <c r="C21" s="162"/>
      <c r="D21" s="176" t="s">
        <v>169</v>
      </c>
      <c r="E21" s="179"/>
      <c r="F21" s="179"/>
      <c r="G21" s="179"/>
      <c r="H21" s="179"/>
      <c r="I21" s="68"/>
      <c r="J21" s="176" t="s">
        <v>170</v>
      </c>
      <c r="K21" s="176"/>
    </row>
    <row r="22" spans="1:11" x14ac:dyDescent="0.2">
      <c r="A22" s="184" t="s">
        <v>365</v>
      </c>
      <c r="B22" s="184"/>
      <c r="C22" s="184"/>
      <c r="D22" s="184"/>
      <c r="E22" s="184"/>
      <c r="F22" s="184"/>
      <c r="G22" s="184"/>
      <c r="H22" s="184"/>
      <c r="I22" s="184"/>
      <c r="J22" s="184"/>
      <c r="K22" s="184"/>
    </row>
    <row r="23" spans="1:11" ht="5.25" customHeight="1" x14ac:dyDescent="0.2">
      <c r="A23" s="184"/>
      <c r="B23" s="184"/>
      <c r="C23" s="184"/>
      <c r="D23" s="184"/>
      <c r="E23" s="184"/>
      <c r="F23" s="184"/>
      <c r="G23" s="184"/>
      <c r="H23" s="184"/>
      <c r="I23" s="184"/>
      <c r="J23" s="184"/>
      <c r="K23" s="184"/>
    </row>
    <row r="24" spans="1:11" x14ac:dyDescent="0.2">
      <c r="A24" s="24" t="s">
        <v>265</v>
      </c>
      <c r="B24" s="177" t="s">
        <v>169</v>
      </c>
      <c r="C24" s="177"/>
      <c r="D24" s="178"/>
      <c r="E24" s="24" t="s">
        <v>265</v>
      </c>
      <c r="F24" s="177" t="s">
        <v>169</v>
      </c>
      <c r="G24" s="177"/>
      <c r="H24" s="178"/>
      <c r="I24" s="24" t="s">
        <v>265</v>
      </c>
      <c r="J24" s="177" t="s">
        <v>169</v>
      </c>
      <c r="K24" s="177"/>
    </row>
    <row r="25" spans="1:11" x14ac:dyDescent="0.2">
      <c r="A25" t="s">
        <v>0</v>
      </c>
      <c r="B25" s="163"/>
      <c r="C25" s="163"/>
      <c r="D25" s="162"/>
      <c r="E25" s="4" t="s">
        <v>3</v>
      </c>
      <c r="F25" s="163"/>
      <c r="G25" s="163"/>
      <c r="H25" s="162"/>
      <c r="I25" s="4"/>
      <c r="J25" s="163"/>
      <c r="K25" s="163"/>
    </row>
    <row r="26" spans="1:11" x14ac:dyDescent="0.2">
      <c r="A26" t="s">
        <v>1</v>
      </c>
      <c r="B26" s="172"/>
      <c r="C26" s="172"/>
      <c r="D26" s="162"/>
      <c r="E26" s="4" t="s">
        <v>3</v>
      </c>
      <c r="F26" s="172"/>
      <c r="G26" s="172"/>
      <c r="H26" s="162"/>
      <c r="I26" s="4"/>
      <c r="J26" s="163"/>
      <c r="K26" s="163"/>
    </row>
    <row r="27" spans="1:11" x14ac:dyDescent="0.2">
      <c r="A27" t="s">
        <v>2</v>
      </c>
      <c r="B27" s="172"/>
      <c r="C27" s="172"/>
      <c r="D27" s="162"/>
      <c r="E27" s="4" t="s">
        <v>3</v>
      </c>
      <c r="F27" s="172"/>
      <c r="G27" s="172"/>
      <c r="H27" s="162"/>
      <c r="I27" s="4"/>
      <c r="J27" s="163"/>
      <c r="K27" s="163"/>
    </row>
    <row r="28" spans="1:11" x14ac:dyDescent="0.2">
      <c r="A28" s="4"/>
      <c r="B28" s="172"/>
      <c r="C28" s="172"/>
      <c r="D28" s="162"/>
      <c r="E28" s="4"/>
      <c r="F28" s="172"/>
      <c r="G28" s="172"/>
      <c r="H28" s="162"/>
      <c r="I28" s="4"/>
      <c r="J28" s="163"/>
      <c r="K28" s="163"/>
    </row>
    <row r="29" spans="1:11" x14ac:dyDescent="0.2">
      <c r="A29" s="4"/>
      <c r="B29" s="172"/>
      <c r="C29" s="172"/>
      <c r="D29" s="162"/>
      <c r="E29" s="4"/>
      <c r="F29" s="172"/>
      <c r="G29" s="172"/>
      <c r="H29" s="162"/>
      <c r="I29" s="4"/>
      <c r="J29" s="163"/>
      <c r="K29" s="163"/>
    </row>
    <row r="30" spans="1:11" ht="12.75" customHeight="1" x14ac:dyDescent="0.2">
      <c r="A30" s="4"/>
      <c r="B30" s="172"/>
      <c r="C30" s="172"/>
      <c r="D30" s="162"/>
      <c r="E30" s="4"/>
      <c r="F30" s="172"/>
      <c r="G30" s="172"/>
      <c r="H30" s="162"/>
      <c r="I30" s="4"/>
      <c r="J30" s="163"/>
      <c r="K30" s="163"/>
    </row>
    <row r="31" spans="1:11" ht="6.75" customHeight="1" x14ac:dyDescent="0.2">
      <c r="A31" s="4"/>
      <c r="B31" s="17"/>
      <c r="C31" s="17"/>
      <c r="D31" s="18"/>
      <c r="E31" s="4"/>
      <c r="F31" s="17"/>
      <c r="G31" s="17"/>
      <c r="H31" s="18"/>
      <c r="I31" s="4"/>
      <c r="J31" s="17"/>
      <c r="K31" s="17"/>
    </row>
    <row r="32" spans="1:11" ht="16.5" customHeight="1" x14ac:dyDescent="0.2">
      <c r="A32" s="184" t="s">
        <v>366</v>
      </c>
      <c r="B32" s="184"/>
      <c r="C32" s="184"/>
      <c r="D32" s="184"/>
      <c r="E32" s="184"/>
      <c r="F32" s="184"/>
      <c r="G32" s="184"/>
      <c r="H32" s="184"/>
      <c r="I32" s="184"/>
      <c r="J32" s="184"/>
      <c r="K32" s="184"/>
    </row>
    <row r="33" spans="1:11" ht="5.25" customHeight="1" x14ac:dyDescent="0.2">
      <c r="A33" s="184"/>
      <c r="B33" s="184"/>
      <c r="C33" s="184"/>
      <c r="D33" s="184"/>
      <c r="E33" s="184"/>
      <c r="F33" s="184"/>
      <c r="G33" s="184"/>
      <c r="H33" s="184"/>
      <c r="I33" s="184"/>
      <c r="J33" s="184"/>
      <c r="K33" s="184"/>
    </row>
    <row r="34" spans="1:11" x14ac:dyDescent="0.2">
      <c r="A34" s="177" t="s">
        <v>169</v>
      </c>
      <c r="B34" s="177"/>
      <c r="C34" s="177"/>
      <c r="D34" s="161"/>
      <c r="E34" s="177" t="s">
        <v>169</v>
      </c>
      <c r="F34" s="177"/>
      <c r="G34" s="177"/>
      <c r="H34" s="161"/>
      <c r="I34" s="177" t="s">
        <v>169</v>
      </c>
      <c r="J34" s="177"/>
      <c r="K34" s="177"/>
    </row>
    <row r="35" spans="1:11" x14ac:dyDescent="0.2">
      <c r="A35" s="163"/>
      <c r="B35" s="163"/>
      <c r="C35" s="163"/>
      <c r="D35" s="162"/>
      <c r="E35" s="163"/>
      <c r="F35" s="163"/>
      <c r="G35" s="163"/>
      <c r="H35" s="162"/>
      <c r="I35" s="163"/>
      <c r="J35" s="163"/>
      <c r="K35" s="163"/>
    </row>
    <row r="36" spans="1:11" x14ac:dyDescent="0.2">
      <c r="A36" s="163"/>
      <c r="B36" s="163"/>
      <c r="C36" s="163"/>
      <c r="D36" s="162"/>
      <c r="E36" s="163"/>
      <c r="F36" s="163"/>
      <c r="G36" s="163"/>
      <c r="H36" s="162"/>
      <c r="I36" s="172"/>
      <c r="J36" s="172"/>
      <c r="K36" s="172"/>
    </row>
    <row r="37" spans="1:11" x14ac:dyDescent="0.2">
      <c r="A37" s="163"/>
      <c r="B37" s="163"/>
      <c r="C37" s="163"/>
      <c r="D37" s="162"/>
      <c r="E37" s="163"/>
      <c r="F37" s="163"/>
      <c r="G37" s="163"/>
      <c r="H37" s="162"/>
      <c r="I37" s="172"/>
      <c r="J37" s="172"/>
      <c r="K37" s="172"/>
    </row>
    <row r="38" spans="1:11" x14ac:dyDescent="0.2">
      <c r="A38" s="163"/>
      <c r="B38" s="163"/>
      <c r="C38" s="163"/>
      <c r="D38" s="162"/>
      <c r="E38" s="163"/>
      <c r="F38" s="163"/>
      <c r="G38" s="163"/>
      <c r="H38" s="162"/>
      <c r="I38" s="172"/>
      <c r="J38" s="172"/>
      <c r="K38" s="172"/>
    </row>
    <row r="39" spans="1:11" x14ac:dyDescent="0.2">
      <c r="A39" s="163"/>
      <c r="B39" s="163"/>
      <c r="C39" s="163"/>
      <c r="D39" s="162"/>
      <c r="E39" s="163"/>
      <c r="F39" s="163"/>
      <c r="G39" s="163"/>
      <c r="H39" s="162"/>
      <c r="I39" s="172"/>
      <c r="J39" s="172"/>
      <c r="K39" s="172"/>
    </row>
    <row r="40" spans="1:11" ht="6" customHeight="1" x14ac:dyDescent="0.2">
      <c r="A40" s="179"/>
      <c r="B40" s="179"/>
      <c r="C40" s="179"/>
      <c r="D40" s="162"/>
      <c r="E40" s="179"/>
      <c r="F40" s="179"/>
      <c r="G40" s="179"/>
      <c r="H40" s="162"/>
      <c r="I40" s="179"/>
      <c r="J40" s="179"/>
      <c r="K40" s="179"/>
    </row>
    <row r="41" spans="1:11" x14ac:dyDescent="0.2">
      <c r="A41" t="s">
        <v>4</v>
      </c>
      <c r="B41" s="163"/>
      <c r="C41" s="163"/>
      <c r="D41" s="162"/>
      <c r="E41" s="160"/>
      <c r="F41" s="160"/>
      <c r="G41" s="160"/>
      <c r="H41" s="162"/>
      <c r="I41" s="160"/>
      <c r="J41" s="160"/>
      <c r="K41" s="160"/>
    </row>
    <row r="42" spans="1:11" x14ac:dyDescent="0.2">
      <c r="A42" t="s">
        <v>5</v>
      </c>
      <c r="B42" s="163"/>
      <c r="C42" s="163"/>
      <c r="D42" s="162"/>
      <c r="E42" s="160"/>
      <c r="F42" s="160"/>
      <c r="G42" s="160"/>
      <c r="H42" s="162"/>
      <c r="I42" s="160"/>
      <c r="J42" s="160"/>
      <c r="K42" s="160"/>
    </row>
    <row r="43" spans="1:11" ht="6.75" customHeight="1" x14ac:dyDescent="0.2">
      <c r="A43" s="162"/>
      <c r="B43" s="162"/>
      <c r="C43" s="162"/>
      <c r="D43" s="162"/>
      <c r="E43" s="160"/>
      <c r="F43" s="160"/>
      <c r="G43" s="160"/>
      <c r="H43" s="162"/>
      <c r="I43" s="160"/>
      <c r="J43" s="160"/>
      <c r="K43" s="160"/>
    </row>
    <row r="44" spans="1:11" x14ac:dyDescent="0.2">
      <c r="A44" s="167">
        <f>B25</f>
        <v>0</v>
      </c>
      <c r="B44" s="167"/>
      <c r="C44" s="167"/>
      <c r="D44" s="162"/>
      <c r="E44" t="s">
        <v>0</v>
      </c>
      <c r="F44" s="162"/>
      <c r="G44" s="162"/>
      <c r="H44" s="162"/>
      <c r="I44" s="160"/>
      <c r="J44" s="160"/>
      <c r="K44" s="160"/>
    </row>
    <row r="45" spans="1:11" x14ac:dyDescent="0.2">
      <c r="A45" s="167">
        <f>B26</f>
        <v>0</v>
      </c>
      <c r="B45" s="167"/>
      <c r="C45" s="167"/>
      <c r="D45" s="162"/>
      <c r="E45" t="s">
        <v>1</v>
      </c>
      <c r="F45" s="162"/>
      <c r="G45" s="162"/>
      <c r="H45" s="162"/>
      <c r="I45" s="160"/>
      <c r="J45" s="160"/>
      <c r="K45" s="160"/>
    </row>
    <row r="46" spans="1:11" x14ac:dyDescent="0.2">
      <c r="A46" s="167">
        <f>B27</f>
        <v>0</v>
      </c>
      <c r="B46" s="167"/>
      <c r="C46" s="167"/>
      <c r="D46" s="162"/>
      <c r="E46" t="s">
        <v>2</v>
      </c>
      <c r="F46" s="162"/>
      <c r="G46" s="162"/>
      <c r="H46" s="162"/>
      <c r="I46" s="160"/>
      <c r="J46" s="160"/>
      <c r="K46" s="160"/>
    </row>
    <row r="47" spans="1:11" x14ac:dyDescent="0.2">
      <c r="A47" s="160"/>
      <c r="B47" s="160"/>
      <c r="C47" s="160"/>
      <c r="D47" s="162"/>
      <c r="E47" s="160"/>
      <c r="F47" s="160"/>
      <c r="G47" s="160"/>
      <c r="H47" s="162"/>
      <c r="I47" s="160"/>
      <c r="J47" s="160"/>
      <c r="K47" s="160"/>
    </row>
    <row r="48" spans="1:11" x14ac:dyDescent="0.2">
      <c r="A48" t="s">
        <v>78</v>
      </c>
      <c r="B48" s="166">
        <f>IF(B7=VOID!A3,0,B7)</f>
        <v>0</v>
      </c>
      <c r="C48" s="166"/>
      <c r="D48" s="166"/>
      <c r="E48" s="166"/>
      <c r="F48" s="166"/>
      <c r="G48" s="166"/>
      <c r="H48" s="166"/>
      <c r="I48" t="s">
        <v>6</v>
      </c>
    </row>
    <row r="49" spans="1:11" x14ac:dyDescent="0.2">
      <c r="A49" t="s">
        <v>7</v>
      </c>
    </row>
    <row r="50" spans="1:11" x14ac:dyDescent="0.2">
      <c r="A50" t="s">
        <v>8</v>
      </c>
    </row>
    <row r="51" spans="1:11" x14ac:dyDescent="0.2">
      <c r="A51" t="s">
        <v>9</v>
      </c>
    </row>
    <row r="52" spans="1:11" x14ac:dyDescent="0.2">
      <c r="A52" t="s">
        <v>10</v>
      </c>
    </row>
    <row r="53" spans="1:11" x14ac:dyDescent="0.2">
      <c r="A53" t="s">
        <v>11</v>
      </c>
    </row>
    <row r="54" spans="1:11" x14ac:dyDescent="0.2">
      <c r="A54" t="s">
        <v>12</v>
      </c>
    </row>
    <row r="55" spans="1:11" x14ac:dyDescent="0.2">
      <c r="A55" t="s">
        <v>13</v>
      </c>
    </row>
    <row r="56" spans="1:11" x14ac:dyDescent="0.2">
      <c r="A56" t="s">
        <v>14</v>
      </c>
    </row>
    <row r="57" spans="1:11" ht="6" customHeight="1" x14ac:dyDescent="0.2">
      <c r="A57" s="160"/>
      <c r="B57" s="160"/>
      <c r="C57" s="160"/>
      <c r="D57" s="162"/>
      <c r="E57" s="160"/>
      <c r="F57" s="160"/>
      <c r="G57" s="160"/>
      <c r="H57" s="162"/>
      <c r="I57" s="160"/>
      <c r="J57" s="160"/>
      <c r="K57" s="160"/>
    </row>
    <row r="58" spans="1:11" x14ac:dyDescent="0.2">
      <c r="A58" s="162"/>
      <c r="B58" s="162"/>
      <c r="C58" s="162"/>
      <c r="D58" s="162"/>
      <c r="E58" s="162"/>
      <c r="F58" s="162"/>
      <c r="G58" s="162"/>
      <c r="H58" s="162"/>
      <c r="I58" s="162"/>
      <c r="J58" s="162"/>
      <c r="K58" s="162"/>
    </row>
    <row r="59" spans="1:11" x14ac:dyDescent="0.2">
      <c r="A59" s="163"/>
      <c r="B59" s="163"/>
      <c r="C59" s="163"/>
      <c r="D59" s="162"/>
      <c r="E59" s="163"/>
      <c r="F59" s="163"/>
      <c r="G59" s="163"/>
      <c r="H59" s="162"/>
      <c r="I59" s="163"/>
      <c r="J59" s="163"/>
      <c r="K59" s="163"/>
    </row>
    <row r="60" spans="1:11" x14ac:dyDescent="0.2">
      <c r="A60" s="169">
        <f>A44</f>
        <v>0</v>
      </c>
      <c r="B60" s="169"/>
      <c r="C60" s="169"/>
      <c r="D60" s="162"/>
      <c r="E60" s="169">
        <f>A45</f>
        <v>0</v>
      </c>
      <c r="F60" s="169"/>
      <c r="G60" s="169"/>
      <c r="H60" s="162"/>
      <c r="I60" s="164">
        <f>A46</f>
        <v>0</v>
      </c>
      <c r="J60" s="164"/>
      <c r="K60" s="164"/>
    </row>
    <row r="61" spans="1:11" x14ac:dyDescent="0.2">
      <c r="A61" s="165" t="s">
        <v>0</v>
      </c>
      <c r="B61" s="165"/>
      <c r="C61" s="165"/>
      <c r="D61" s="162"/>
      <c r="E61" s="165" t="s">
        <v>1</v>
      </c>
      <c r="F61" s="165"/>
      <c r="G61" s="165"/>
      <c r="H61" s="162"/>
      <c r="I61" s="165" t="s">
        <v>367</v>
      </c>
      <c r="J61" s="165"/>
      <c r="K61" s="165"/>
    </row>
    <row r="62" spans="1:11" x14ac:dyDescent="0.2">
      <c r="A62" s="160"/>
      <c r="B62" s="160"/>
      <c r="C62" s="160"/>
      <c r="D62" s="162"/>
      <c r="E62" s="160"/>
      <c r="F62" s="160"/>
      <c r="G62" s="160"/>
      <c r="H62" s="162"/>
      <c r="I62" s="160"/>
      <c r="J62" s="160"/>
      <c r="K62" s="160"/>
    </row>
    <row r="63" spans="1:11" x14ac:dyDescent="0.2">
      <c r="A63" s="163"/>
      <c r="B63" s="163"/>
      <c r="C63" s="163"/>
      <c r="D63" s="162"/>
      <c r="E63" s="160"/>
      <c r="F63" s="160"/>
      <c r="G63" s="160"/>
      <c r="H63" s="162"/>
      <c r="I63" s="160"/>
      <c r="J63" s="160"/>
      <c r="K63" s="160"/>
    </row>
    <row r="64" spans="1:11" x14ac:dyDescent="0.2">
      <c r="A64" s="160"/>
      <c r="B64" s="160"/>
      <c r="C64" s="160"/>
      <c r="D64" s="162"/>
      <c r="E64" s="160"/>
      <c r="F64" s="160"/>
      <c r="G64" s="160"/>
      <c r="H64" s="162"/>
      <c r="I64" s="160"/>
      <c r="J64" s="160"/>
      <c r="K64" s="160"/>
    </row>
    <row r="65" spans="1:11" x14ac:dyDescent="0.2">
      <c r="A65" s="165" t="s">
        <v>15</v>
      </c>
      <c r="B65" s="165"/>
      <c r="C65" s="165"/>
      <c r="D65" s="162"/>
      <c r="E65" s="160"/>
      <c r="F65" s="160"/>
      <c r="G65" s="160"/>
      <c r="H65" s="162"/>
      <c r="I65" s="160"/>
      <c r="J65" s="160"/>
      <c r="K65" s="160"/>
    </row>
    <row r="66" spans="1:11" x14ac:dyDescent="0.2">
      <c r="A66" s="160"/>
      <c r="B66" s="160"/>
      <c r="C66" s="160"/>
      <c r="D66" s="162"/>
      <c r="E66" s="160"/>
      <c r="F66" s="160"/>
      <c r="G66" s="160"/>
      <c r="H66" s="162"/>
      <c r="I66" s="160"/>
      <c r="J66" s="160"/>
      <c r="K66" s="160"/>
    </row>
    <row r="67" spans="1:11" x14ac:dyDescent="0.2">
      <c r="A67" s="6" t="s">
        <v>16</v>
      </c>
      <c r="B67" s="6"/>
      <c r="C67" s="6"/>
      <c r="D67" s="6"/>
      <c r="E67" s="6"/>
      <c r="F67" s="6"/>
      <c r="G67" s="6"/>
      <c r="H67" s="6"/>
      <c r="I67" s="6"/>
      <c r="J67" s="162"/>
      <c r="K67" s="162"/>
    </row>
    <row r="68" spans="1:11" x14ac:dyDescent="0.2">
      <c r="A68" s="162"/>
      <c r="B68" s="162"/>
      <c r="C68" s="162"/>
      <c r="D68" s="162"/>
      <c r="E68" s="160"/>
      <c r="F68" s="160"/>
      <c r="G68" s="160"/>
      <c r="H68" s="162"/>
      <c r="I68" s="160"/>
      <c r="J68" s="160"/>
      <c r="K68" s="160"/>
    </row>
    <row r="69" spans="1:11" x14ac:dyDescent="0.2">
      <c r="A69" s="163"/>
      <c r="B69" s="163"/>
      <c r="C69" s="163"/>
      <c r="D69" s="162"/>
      <c r="E69" s="160"/>
      <c r="F69" s="160"/>
      <c r="G69" s="160"/>
      <c r="H69" s="162"/>
      <c r="I69" s="160"/>
      <c r="J69" s="160"/>
      <c r="K69" s="160"/>
    </row>
    <row r="70" spans="1:11" ht="3.75" customHeight="1" x14ac:dyDescent="0.2">
      <c r="A70" s="160"/>
      <c r="B70" s="160"/>
      <c r="C70" s="160"/>
      <c r="D70" s="162"/>
      <c r="E70" s="160"/>
      <c r="F70" s="160"/>
      <c r="G70" s="160"/>
      <c r="H70" s="162"/>
      <c r="I70" s="160"/>
      <c r="J70" s="160"/>
      <c r="K70" s="160"/>
    </row>
    <row r="71" spans="1:11" x14ac:dyDescent="0.2">
      <c r="A71" s="159" t="s">
        <v>368</v>
      </c>
      <c r="B71" s="159"/>
      <c r="C71" s="159"/>
      <c r="D71" s="159"/>
      <c r="E71" s="159"/>
      <c r="F71" s="159"/>
      <c r="G71" s="159"/>
      <c r="H71" s="159"/>
      <c r="I71" s="159"/>
      <c r="J71" s="159"/>
      <c r="K71" s="159"/>
    </row>
    <row r="72" spans="1:11" x14ac:dyDescent="0.2">
      <c r="A72" s="159"/>
      <c r="B72" s="159"/>
      <c r="C72" s="159"/>
      <c r="D72" s="159"/>
      <c r="E72" s="159"/>
      <c r="F72" s="159"/>
      <c r="G72" s="159"/>
      <c r="H72" s="159"/>
      <c r="I72" s="159"/>
      <c r="J72" s="159"/>
      <c r="K72" s="159"/>
    </row>
    <row r="73" spans="1:11" x14ac:dyDescent="0.2">
      <c r="A73" s="168" t="s">
        <v>369</v>
      </c>
      <c r="B73" s="168"/>
      <c r="C73" s="168"/>
      <c r="D73" s="168"/>
      <c r="E73" s="168"/>
      <c r="F73" s="168"/>
      <c r="G73" s="168"/>
      <c r="H73" s="168"/>
      <c r="I73" s="168"/>
      <c r="J73" s="168"/>
      <c r="K73" s="16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I40:K40"/>
    <mergeCell ref="E40:G40"/>
    <mergeCell ref="E39:G39"/>
    <mergeCell ref="A38:C38"/>
    <mergeCell ref="A39:C39"/>
    <mergeCell ref="A40:C40"/>
    <mergeCell ref="E38:G38"/>
    <mergeCell ref="I38:K38"/>
    <mergeCell ref="I39:K39"/>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M32" sqref="M32"/>
    </sheetView>
  </sheetViews>
  <sheetFormatPr defaultRowHeight="12.75" x14ac:dyDescent="0.2"/>
  <cols>
    <col min="6" max="6" width="6.5703125" customWidth="1"/>
    <col min="7" max="7" width="12.7109375" customWidth="1"/>
    <col min="8" max="8" width="15" customWidth="1"/>
    <col min="9" max="9" width="12.7109375" customWidth="1"/>
    <col min="10" max="10" width="15" customWidth="1"/>
    <col min="11" max="12" width="12.7109375" customWidth="1"/>
    <col min="13" max="13" width="14" customWidth="1"/>
  </cols>
  <sheetData>
    <row r="1" spans="1:13" x14ac:dyDescent="0.2">
      <c r="A1" s="389" t="str">
        <f>'2.Balance Sheet'!A1</f>
        <v>ANNUAL STATEMENT FOR THE PERIOD ENDED:</v>
      </c>
      <c r="B1" s="197"/>
      <c r="C1" s="162"/>
      <c r="D1" s="162"/>
      <c r="E1" s="375" t="str">
        <f>'Title Page'!A5</f>
        <v>DECEMBER 31. 2013</v>
      </c>
      <c r="F1" s="375"/>
      <c r="H1" s="26"/>
      <c r="M1" s="25" t="s">
        <v>252</v>
      </c>
    </row>
    <row r="2" spans="1:13" ht="13.5" thickBot="1" x14ac:dyDescent="0.25">
      <c r="A2" s="198">
        <f>'2.Balance Sheet'!A2</f>
        <v>0</v>
      </c>
      <c r="B2" s="198"/>
      <c r="C2" s="198"/>
      <c r="D2" s="198"/>
      <c r="E2" s="198"/>
      <c r="F2" s="198"/>
      <c r="G2" s="198"/>
      <c r="H2" s="198"/>
      <c r="I2" s="198"/>
      <c r="J2" s="198"/>
      <c r="K2" s="198"/>
      <c r="L2" s="198"/>
      <c r="M2" s="198"/>
    </row>
    <row r="3" spans="1:13" ht="13.5" thickTop="1" x14ac:dyDescent="0.2">
      <c r="A3" s="464" t="s">
        <v>53</v>
      </c>
      <c r="B3" s="378"/>
      <c r="C3" s="378"/>
      <c r="D3" s="378"/>
      <c r="E3" s="378"/>
      <c r="F3" s="378"/>
      <c r="G3" s="378"/>
      <c r="H3" s="378"/>
      <c r="I3" s="378"/>
      <c r="J3" s="378"/>
      <c r="K3" s="378"/>
      <c r="L3" s="379"/>
      <c r="M3" s="38"/>
    </row>
    <row r="4" spans="1:13" ht="13.5" thickBot="1" x14ac:dyDescent="0.25">
      <c r="A4" s="380"/>
      <c r="B4" s="381"/>
      <c r="C4" s="381"/>
      <c r="D4" s="381"/>
      <c r="E4" s="381"/>
      <c r="F4" s="381"/>
      <c r="G4" s="381"/>
      <c r="H4" s="381"/>
      <c r="I4" s="381"/>
      <c r="J4" s="381"/>
      <c r="K4" s="381"/>
      <c r="L4" s="382"/>
      <c r="M4" s="38"/>
    </row>
    <row r="5" spans="1:13" ht="13.5" thickTop="1" x14ac:dyDescent="0.2">
      <c r="A5" s="465" t="s">
        <v>178</v>
      </c>
      <c r="B5" s="466"/>
      <c r="C5" s="466"/>
      <c r="D5" s="466"/>
      <c r="E5" s="466"/>
      <c r="F5" s="466"/>
      <c r="G5" s="466"/>
      <c r="H5" s="466"/>
      <c r="I5" s="466"/>
      <c r="J5" s="466"/>
      <c r="K5" s="466"/>
      <c r="L5" s="467"/>
    </row>
    <row r="6" spans="1:13" ht="13.5" thickBot="1" x14ac:dyDescent="0.25">
      <c r="A6" s="468"/>
      <c r="B6" s="469"/>
      <c r="C6" s="469"/>
      <c r="D6" s="469"/>
      <c r="E6" s="469"/>
      <c r="F6" s="469"/>
      <c r="G6" s="469"/>
      <c r="H6" s="469"/>
      <c r="I6" s="469"/>
      <c r="J6" s="469"/>
      <c r="K6" s="469"/>
      <c r="L6" s="470"/>
    </row>
    <row r="7" spans="1:13" ht="13.5" thickTop="1" x14ac:dyDescent="0.2">
      <c r="A7" s="474" t="s">
        <v>187</v>
      </c>
      <c r="B7" s="475"/>
      <c r="C7" s="475"/>
      <c r="D7" s="475"/>
      <c r="E7" s="475"/>
      <c r="F7" s="476"/>
      <c r="G7" s="460" t="s">
        <v>214</v>
      </c>
      <c r="H7" s="460" t="s">
        <v>215</v>
      </c>
      <c r="I7" s="460" t="s">
        <v>216</v>
      </c>
      <c r="J7" s="460" t="s">
        <v>217</v>
      </c>
      <c r="K7" s="460" t="s">
        <v>218</v>
      </c>
      <c r="L7" s="460" t="s">
        <v>219</v>
      </c>
    </row>
    <row r="8" spans="1:13" x14ac:dyDescent="0.2">
      <c r="A8" s="477"/>
      <c r="B8" s="478"/>
      <c r="C8" s="478"/>
      <c r="D8" s="478"/>
      <c r="E8" s="478"/>
      <c r="F8" s="479"/>
      <c r="G8" s="462"/>
      <c r="H8" s="462"/>
      <c r="I8" s="462"/>
      <c r="J8" s="462"/>
      <c r="K8" s="462"/>
      <c r="L8" s="462"/>
    </row>
    <row r="9" spans="1:13" x14ac:dyDescent="0.2">
      <c r="A9" s="477"/>
      <c r="B9" s="478"/>
      <c r="C9" s="478"/>
      <c r="D9" s="478"/>
      <c r="E9" s="478"/>
      <c r="F9" s="479"/>
      <c r="G9" s="462"/>
      <c r="H9" s="462"/>
      <c r="I9" s="462"/>
      <c r="J9" s="462"/>
      <c r="K9" s="462"/>
      <c r="L9" s="462"/>
    </row>
    <row r="10" spans="1:13" ht="13.5" thickBot="1" x14ac:dyDescent="0.25">
      <c r="A10" s="480"/>
      <c r="B10" s="481"/>
      <c r="C10" s="481"/>
      <c r="D10" s="481"/>
      <c r="E10" s="481"/>
      <c r="F10" s="482"/>
      <c r="G10" s="463"/>
      <c r="H10" s="463"/>
      <c r="I10" s="463"/>
      <c r="J10" s="463"/>
      <c r="K10" s="463"/>
      <c r="L10" s="463"/>
      <c r="M10" s="1"/>
    </row>
    <row r="11" spans="1:13" ht="13.5" thickTop="1" x14ac:dyDescent="0.2">
      <c r="A11" s="471"/>
      <c r="B11" s="472"/>
      <c r="C11" s="472"/>
      <c r="D11" s="472"/>
      <c r="E11" s="472"/>
      <c r="F11" s="473"/>
      <c r="G11" s="8"/>
      <c r="H11" s="10"/>
      <c r="I11" s="106"/>
      <c r="J11" s="10"/>
      <c r="K11" s="8"/>
      <c r="L11" s="8"/>
    </row>
    <row r="12" spans="1:13" x14ac:dyDescent="0.2">
      <c r="A12" s="364" t="s">
        <v>179</v>
      </c>
      <c r="B12" s="221"/>
      <c r="C12" s="221"/>
      <c r="D12" s="221"/>
      <c r="E12" s="221"/>
      <c r="F12" s="365"/>
      <c r="G12" s="36"/>
      <c r="H12" s="34"/>
      <c r="I12" s="36"/>
      <c r="J12" s="39"/>
      <c r="K12" s="36"/>
      <c r="L12" s="36">
        <f>G12-H12+I12-J12-K12</f>
        <v>0</v>
      </c>
    </row>
    <row r="13" spans="1:13" x14ac:dyDescent="0.2">
      <c r="A13" s="364" t="s">
        <v>180</v>
      </c>
      <c r="B13" s="221"/>
      <c r="C13" s="221"/>
      <c r="D13" s="221"/>
      <c r="E13" s="221"/>
      <c r="F13" s="365"/>
      <c r="G13" s="36"/>
      <c r="H13" s="34"/>
      <c r="I13" s="36"/>
      <c r="J13" s="39"/>
      <c r="K13" s="36"/>
      <c r="L13" s="36">
        <f t="shared" ref="L13:L18" si="0">G13-H13+I13-J13-K13</f>
        <v>0</v>
      </c>
    </row>
    <row r="14" spans="1:13" x14ac:dyDescent="0.2">
      <c r="A14" s="364" t="s">
        <v>181</v>
      </c>
      <c r="B14" s="221"/>
      <c r="C14" s="221"/>
      <c r="D14" s="221"/>
      <c r="E14" s="221"/>
      <c r="F14" s="365"/>
      <c r="G14" s="36"/>
      <c r="H14" s="34"/>
      <c r="I14" s="36"/>
      <c r="J14" s="39"/>
      <c r="K14" s="36"/>
      <c r="L14" s="36">
        <f t="shared" si="0"/>
        <v>0</v>
      </c>
    </row>
    <row r="15" spans="1:13" x14ac:dyDescent="0.2">
      <c r="A15" s="364" t="s">
        <v>182</v>
      </c>
      <c r="B15" s="221"/>
      <c r="C15" s="221"/>
      <c r="D15" s="221"/>
      <c r="E15" s="221"/>
      <c r="F15" s="365"/>
      <c r="G15" s="36"/>
      <c r="H15" s="34"/>
      <c r="I15" s="36"/>
      <c r="J15" s="39"/>
      <c r="K15" s="36"/>
      <c r="L15" s="36">
        <f t="shared" si="0"/>
        <v>0</v>
      </c>
    </row>
    <row r="16" spans="1:13" x14ac:dyDescent="0.2">
      <c r="A16" s="364" t="s">
        <v>183</v>
      </c>
      <c r="B16" s="221"/>
      <c r="C16" s="221"/>
      <c r="D16" s="221"/>
      <c r="E16" s="221"/>
      <c r="F16" s="365"/>
      <c r="G16" s="36"/>
      <c r="H16" s="34"/>
      <c r="I16" s="36"/>
      <c r="J16" s="39"/>
      <c r="K16" s="36"/>
      <c r="L16" s="36">
        <f t="shared" si="0"/>
        <v>0</v>
      </c>
    </row>
    <row r="17" spans="1:13" x14ac:dyDescent="0.2">
      <c r="A17" s="364" t="s">
        <v>184</v>
      </c>
      <c r="B17" s="221"/>
      <c r="C17" s="221"/>
      <c r="D17" s="221"/>
      <c r="E17" s="221"/>
      <c r="F17" s="365"/>
      <c r="G17" s="36"/>
      <c r="H17" s="34"/>
      <c r="I17" s="36"/>
      <c r="J17" s="39"/>
      <c r="K17" s="36"/>
      <c r="L17" s="36">
        <f t="shared" si="0"/>
        <v>0</v>
      </c>
    </row>
    <row r="18" spans="1:13" ht="13.5" thickBot="1" x14ac:dyDescent="0.25">
      <c r="A18" s="366" t="s">
        <v>185</v>
      </c>
      <c r="B18" s="367"/>
      <c r="C18" s="367"/>
      <c r="D18" s="367"/>
      <c r="E18" s="367"/>
      <c r="F18" s="368"/>
      <c r="G18" s="13"/>
      <c r="H18" s="12"/>
      <c r="I18" s="13"/>
      <c r="J18" s="12"/>
      <c r="K18" s="13"/>
      <c r="L18" s="11">
        <f t="shared" si="0"/>
        <v>0</v>
      </c>
    </row>
    <row r="19" spans="1:13" ht="13.5" thickTop="1" x14ac:dyDescent="0.2">
      <c r="A19" s="448" t="s">
        <v>186</v>
      </c>
      <c r="B19" s="370"/>
      <c r="C19" s="370"/>
      <c r="D19" s="370"/>
      <c r="E19" s="370"/>
      <c r="F19" s="371"/>
      <c r="G19" s="356">
        <f t="shared" ref="G19:L19" si="1">SUM(G11:G18)</f>
        <v>0</v>
      </c>
      <c r="H19" s="360">
        <f t="shared" si="1"/>
        <v>0</v>
      </c>
      <c r="I19" s="360">
        <f t="shared" si="1"/>
        <v>0</v>
      </c>
      <c r="J19" s="360">
        <f t="shared" si="1"/>
        <v>0</v>
      </c>
      <c r="K19" s="498">
        <f t="shared" si="1"/>
        <v>0</v>
      </c>
      <c r="L19" s="360">
        <f t="shared" si="1"/>
        <v>0</v>
      </c>
    </row>
    <row r="20" spans="1:13" ht="13.5" thickBot="1" x14ac:dyDescent="0.25">
      <c r="A20" s="372"/>
      <c r="B20" s="373"/>
      <c r="C20" s="373"/>
      <c r="D20" s="373"/>
      <c r="E20" s="373"/>
      <c r="F20" s="374"/>
      <c r="G20" s="357"/>
      <c r="H20" s="361"/>
      <c r="I20" s="361"/>
      <c r="J20" s="361"/>
      <c r="K20" s="499"/>
      <c r="L20" s="361"/>
    </row>
    <row r="21" spans="1:13" ht="13.5" thickTop="1" x14ac:dyDescent="0.2">
      <c r="A21" s="4"/>
      <c r="G21" s="453" t="s">
        <v>285</v>
      </c>
      <c r="H21" s="453"/>
      <c r="L21" s="103" t="s">
        <v>286</v>
      </c>
    </row>
    <row r="22" spans="1:13" ht="13.5" thickBot="1" x14ac:dyDescent="0.25">
      <c r="A22" s="4"/>
      <c r="L22" s="5"/>
    </row>
    <row r="23" spans="1:13" ht="13.5" thickTop="1" x14ac:dyDescent="0.2">
      <c r="A23" s="483" t="s">
        <v>194</v>
      </c>
      <c r="B23" s="484"/>
      <c r="C23" s="484"/>
      <c r="D23" s="484"/>
      <c r="E23" s="484"/>
      <c r="F23" s="484"/>
      <c r="G23" s="484"/>
      <c r="H23" s="484"/>
      <c r="I23" s="484"/>
      <c r="J23" s="484"/>
      <c r="K23" s="484"/>
      <c r="L23" s="484"/>
      <c r="M23" s="485"/>
    </row>
    <row r="24" spans="1:13" ht="13.5" thickBot="1" x14ac:dyDescent="0.25">
      <c r="A24" s="486"/>
      <c r="B24" s="487"/>
      <c r="C24" s="487"/>
      <c r="D24" s="487"/>
      <c r="E24" s="487"/>
      <c r="F24" s="487"/>
      <c r="G24" s="487"/>
      <c r="H24" s="487"/>
      <c r="I24" s="487"/>
      <c r="J24" s="487"/>
      <c r="K24" s="487"/>
      <c r="L24" s="487"/>
      <c r="M24" s="488"/>
    </row>
    <row r="25" spans="1:13" ht="13.5" customHeight="1" thickTop="1" x14ac:dyDescent="0.2">
      <c r="A25" s="474" t="s">
        <v>187</v>
      </c>
      <c r="B25" s="489"/>
      <c r="C25" s="489"/>
      <c r="D25" s="489"/>
      <c r="E25" s="489"/>
      <c r="F25" s="490"/>
      <c r="G25" s="460" t="s">
        <v>254</v>
      </c>
      <c r="H25" s="460" t="s">
        <v>255</v>
      </c>
      <c r="I25" s="460" t="s">
        <v>256</v>
      </c>
      <c r="J25" s="460" t="s">
        <v>257</v>
      </c>
      <c r="K25" s="460" t="s">
        <v>258</v>
      </c>
      <c r="L25" s="460" t="s">
        <v>259</v>
      </c>
      <c r="M25" s="460" t="s">
        <v>422</v>
      </c>
    </row>
    <row r="26" spans="1:13" x14ac:dyDescent="0.2">
      <c r="A26" s="477"/>
      <c r="B26" s="491"/>
      <c r="C26" s="491"/>
      <c r="D26" s="491"/>
      <c r="E26" s="491"/>
      <c r="F26" s="492"/>
      <c r="G26" s="461"/>
      <c r="H26" s="461"/>
      <c r="I26" s="461"/>
      <c r="J26" s="461"/>
      <c r="K26" s="461"/>
      <c r="L26" s="461"/>
      <c r="M26" s="461"/>
    </row>
    <row r="27" spans="1:13" x14ac:dyDescent="0.2">
      <c r="A27" s="493"/>
      <c r="B27" s="494"/>
      <c r="C27" s="494"/>
      <c r="D27" s="494"/>
      <c r="E27" s="494"/>
      <c r="F27" s="492"/>
      <c r="G27" s="462"/>
      <c r="H27" s="462"/>
      <c r="I27" s="462"/>
      <c r="J27" s="462"/>
      <c r="K27" s="462"/>
      <c r="L27" s="462"/>
      <c r="M27" s="462"/>
    </row>
    <row r="28" spans="1:13" x14ac:dyDescent="0.2">
      <c r="A28" s="493"/>
      <c r="B28" s="494"/>
      <c r="C28" s="494"/>
      <c r="D28" s="494"/>
      <c r="E28" s="494"/>
      <c r="F28" s="492"/>
      <c r="G28" s="462"/>
      <c r="H28" s="462"/>
      <c r="I28" s="462"/>
      <c r="J28" s="462"/>
      <c r="K28" s="462"/>
      <c r="L28" s="462"/>
      <c r="M28" s="462"/>
    </row>
    <row r="29" spans="1:13" ht="13.5" thickBot="1" x14ac:dyDescent="0.25">
      <c r="A29" s="495"/>
      <c r="B29" s="496"/>
      <c r="C29" s="496"/>
      <c r="D29" s="496"/>
      <c r="E29" s="496"/>
      <c r="F29" s="497"/>
      <c r="G29" s="463"/>
      <c r="H29" s="463"/>
      <c r="I29" s="463"/>
      <c r="J29" s="463"/>
      <c r="K29" s="463"/>
      <c r="L29" s="463"/>
      <c r="M29" s="463"/>
    </row>
    <row r="30" spans="1:13" ht="13.5" thickTop="1" x14ac:dyDescent="0.2">
      <c r="A30" s="471"/>
      <c r="B30" s="472"/>
      <c r="C30" s="472"/>
      <c r="D30" s="472"/>
      <c r="E30" s="472"/>
      <c r="F30" s="473"/>
      <c r="G30" s="33"/>
      <c r="H30" s="40"/>
      <c r="I30" s="33"/>
      <c r="J30" s="40"/>
      <c r="K30" s="33"/>
      <c r="L30" s="31"/>
      <c r="M30" s="33" t="str">
        <f t="shared" ref="M30:M37" si="2">IF((K11=0)," ",K30/K11)</f>
        <v xml:space="preserve"> </v>
      </c>
    </row>
    <row r="31" spans="1:13" x14ac:dyDescent="0.2">
      <c r="A31" s="364" t="s">
        <v>179</v>
      </c>
      <c r="B31" s="221"/>
      <c r="C31" s="221"/>
      <c r="D31" s="221"/>
      <c r="E31" s="221"/>
      <c r="F31" s="365"/>
      <c r="G31" s="36"/>
      <c r="H31" s="39"/>
      <c r="I31" s="36"/>
      <c r="J31" s="39"/>
      <c r="K31" s="36"/>
      <c r="L31" s="34">
        <f>G31-H31+I31-J31-K31</f>
        <v>0</v>
      </c>
      <c r="M31" s="36" t="str">
        <f t="shared" si="2"/>
        <v xml:space="preserve"> </v>
      </c>
    </row>
    <row r="32" spans="1:13" x14ac:dyDescent="0.2">
      <c r="A32" s="364" t="s">
        <v>180</v>
      </c>
      <c r="B32" s="221"/>
      <c r="C32" s="221"/>
      <c r="D32" s="221"/>
      <c r="E32" s="221"/>
      <c r="F32" s="365"/>
      <c r="G32" s="36"/>
      <c r="H32" s="39"/>
      <c r="I32" s="36"/>
      <c r="J32" s="39"/>
      <c r="K32" s="36"/>
      <c r="L32" s="34">
        <f t="shared" ref="L32:L37" si="3">G32-H32+I32-J32-K32</f>
        <v>0</v>
      </c>
      <c r="M32" s="36" t="str">
        <f t="shared" si="2"/>
        <v xml:space="preserve"> </v>
      </c>
    </row>
    <row r="33" spans="1:13" x14ac:dyDescent="0.2">
      <c r="A33" s="364" t="s">
        <v>181</v>
      </c>
      <c r="B33" s="221"/>
      <c r="C33" s="221"/>
      <c r="D33" s="221"/>
      <c r="E33" s="221"/>
      <c r="F33" s="365"/>
      <c r="G33" s="36"/>
      <c r="H33" s="39"/>
      <c r="I33" s="36"/>
      <c r="J33" s="39"/>
      <c r="K33" s="36"/>
      <c r="L33" s="34">
        <f t="shared" si="3"/>
        <v>0</v>
      </c>
      <c r="M33" s="36" t="str">
        <f t="shared" si="2"/>
        <v xml:space="preserve"> </v>
      </c>
    </row>
    <row r="34" spans="1:13" x14ac:dyDescent="0.2">
      <c r="A34" s="364" t="s">
        <v>182</v>
      </c>
      <c r="B34" s="221"/>
      <c r="C34" s="221"/>
      <c r="D34" s="221"/>
      <c r="E34" s="221"/>
      <c r="F34" s="365"/>
      <c r="G34" s="36"/>
      <c r="H34" s="39"/>
      <c r="I34" s="36"/>
      <c r="J34" s="39"/>
      <c r="K34" s="36"/>
      <c r="L34" s="34">
        <f t="shared" si="3"/>
        <v>0</v>
      </c>
      <c r="M34" s="36" t="str">
        <f t="shared" si="2"/>
        <v xml:space="preserve"> </v>
      </c>
    </row>
    <row r="35" spans="1:13" x14ac:dyDescent="0.2">
      <c r="A35" s="364" t="s">
        <v>183</v>
      </c>
      <c r="B35" s="221"/>
      <c r="C35" s="221"/>
      <c r="D35" s="221"/>
      <c r="E35" s="221"/>
      <c r="F35" s="365"/>
      <c r="G35" s="36"/>
      <c r="H35" s="39"/>
      <c r="I35" s="36"/>
      <c r="J35" s="39"/>
      <c r="K35" s="36"/>
      <c r="L35" s="34">
        <f t="shared" si="3"/>
        <v>0</v>
      </c>
      <c r="M35" s="36" t="str">
        <f t="shared" si="2"/>
        <v xml:space="preserve"> </v>
      </c>
    </row>
    <row r="36" spans="1:13" x14ac:dyDescent="0.2">
      <c r="A36" s="364" t="s">
        <v>184</v>
      </c>
      <c r="B36" s="221"/>
      <c r="C36" s="221"/>
      <c r="D36" s="221"/>
      <c r="E36" s="221"/>
      <c r="F36" s="365"/>
      <c r="G36" s="36"/>
      <c r="H36" s="39"/>
      <c r="I36" s="36"/>
      <c r="J36" s="39"/>
      <c r="K36" s="36"/>
      <c r="L36" s="34">
        <f t="shared" si="3"/>
        <v>0</v>
      </c>
      <c r="M36" s="36" t="str">
        <f t="shared" si="2"/>
        <v xml:space="preserve"> </v>
      </c>
    </row>
    <row r="37" spans="1:13" ht="13.5" thickBot="1" x14ac:dyDescent="0.25">
      <c r="A37" s="366" t="s">
        <v>185</v>
      </c>
      <c r="B37" s="367"/>
      <c r="C37" s="367"/>
      <c r="D37" s="367"/>
      <c r="E37" s="367"/>
      <c r="F37" s="368"/>
      <c r="G37" s="41"/>
      <c r="H37" s="42"/>
      <c r="I37" s="41"/>
      <c r="J37" s="42"/>
      <c r="K37" s="41"/>
      <c r="L37" s="43">
        <f t="shared" si="3"/>
        <v>0</v>
      </c>
      <c r="M37" s="41" t="str">
        <f t="shared" si="2"/>
        <v xml:space="preserve"> </v>
      </c>
    </row>
    <row r="38" spans="1:13" ht="13.5" thickTop="1" x14ac:dyDescent="0.2">
      <c r="A38" s="500" t="s">
        <v>186</v>
      </c>
      <c r="B38" s="501"/>
      <c r="C38" s="501"/>
      <c r="D38" s="501"/>
      <c r="E38" s="501"/>
      <c r="F38" s="502"/>
      <c r="G38" s="360">
        <f t="shared" ref="G38:L38" si="4">SUM(G30:G37)</f>
        <v>0</v>
      </c>
      <c r="H38" s="360">
        <f t="shared" si="4"/>
        <v>0</v>
      </c>
      <c r="I38" s="360">
        <f t="shared" si="4"/>
        <v>0</v>
      </c>
      <c r="J38" s="358">
        <f t="shared" si="4"/>
        <v>0</v>
      </c>
      <c r="K38" s="498">
        <f t="shared" si="4"/>
        <v>0</v>
      </c>
      <c r="L38" s="360">
        <f t="shared" si="4"/>
        <v>0</v>
      </c>
      <c r="M38" s="360" t="str">
        <f>IF((K20=0)," ",K39/K20)</f>
        <v xml:space="preserve"> </v>
      </c>
    </row>
    <row r="39" spans="1:13" ht="13.5" thickBot="1" x14ac:dyDescent="0.25">
      <c r="A39" s="503"/>
      <c r="B39" s="504"/>
      <c r="C39" s="504"/>
      <c r="D39" s="504"/>
      <c r="E39" s="504"/>
      <c r="F39" s="505"/>
      <c r="G39" s="361"/>
      <c r="H39" s="361"/>
      <c r="I39" s="361"/>
      <c r="J39" s="359"/>
      <c r="K39" s="499"/>
      <c r="L39" s="361"/>
      <c r="M39" s="361" t="str">
        <f>IF((K20=0)," ",K39/K20)</f>
        <v xml:space="preserve"> </v>
      </c>
    </row>
    <row r="40" spans="1:13" ht="13.5" thickTop="1" x14ac:dyDescent="0.2">
      <c r="A40" s="4"/>
      <c r="G40" s="453" t="s">
        <v>287</v>
      </c>
      <c r="H40" s="453"/>
      <c r="I40" s="453" t="s">
        <v>288</v>
      </c>
      <c r="J40" s="453"/>
      <c r="L40" s="103" t="s">
        <v>289</v>
      </c>
    </row>
    <row r="41" spans="1:13" x14ac:dyDescent="0.2">
      <c r="A41" s="4"/>
    </row>
    <row r="42" spans="1:13" x14ac:dyDescent="0.2">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M38:M39"/>
    <mergeCell ref="A30:F30"/>
    <mergeCell ref="A31:F31"/>
    <mergeCell ref="A32:F32"/>
    <mergeCell ref="A36:F36"/>
    <mergeCell ref="A34:F34"/>
    <mergeCell ref="A38:F39"/>
    <mergeCell ref="A35:F35"/>
    <mergeCell ref="K38:K39"/>
    <mergeCell ref="A37:F37"/>
    <mergeCell ref="A33:F33"/>
    <mergeCell ref="L38:L39"/>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A11:F11"/>
    <mergeCell ref="A12:F12"/>
    <mergeCell ref="A17:F17"/>
    <mergeCell ref="I7:I10"/>
    <mergeCell ref="A7:F10"/>
    <mergeCell ref="G7:G10"/>
    <mergeCell ref="H7:H10"/>
    <mergeCell ref="A16:F16"/>
    <mergeCell ref="A14:F14"/>
    <mergeCell ref="A15:F15"/>
    <mergeCell ref="L7:L10"/>
    <mergeCell ref="E1:F1"/>
    <mergeCell ref="A1:D1"/>
    <mergeCell ref="A2:M2"/>
    <mergeCell ref="A3:L4"/>
    <mergeCell ref="A5:L6"/>
    <mergeCell ref="K7:K10"/>
    <mergeCell ref="J7:J10"/>
    <mergeCell ref="G40:H40"/>
    <mergeCell ref="I40:J40"/>
    <mergeCell ref="J25:J29"/>
    <mergeCell ref="G25:G29"/>
    <mergeCell ref="H25:H29"/>
    <mergeCell ref="I25:I29"/>
    <mergeCell ref="I38:I39"/>
    <mergeCell ref="J38:J39"/>
    <mergeCell ref="G38:G39"/>
    <mergeCell ref="H38:H39"/>
  </mergeCells>
  <phoneticPr fontId="0" type="noConversion"/>
  <pageMargins left="0.75" right="0.75" top="1" bottom="1" header="0.5" footer="0.5"/>
  <pageSetup paperSize="5" scale="9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topLeftCell="F15" workbookViewId="0">
      <selection activeCell="O39" sqref="O39"/>
    </sheetView>
  </sheetViews>
  <sheetFormatPr defaultRowHeight="12.75" x14ac:dyDescent="0.2"/>
  <cols>
    <col min="5" max="5" width="8.85546875" customWidth="1"/>
    <col min="6" max="6" width="6.5703125" customWidth="1"/>
    <col min="7" max="7" width="12.5703125" customWidth="1"/>
    <col min="8" max="8" width="14.7109375" customWidth="1"/>
    <col min="9" max="9" width="14.42578125" customWidth="1"/>
    <col min="10" max="10" width="16.140625" customWidth="1"/>
    <col min="11" max="11" width="15.7109375" customWidth="1"/>
    <col min="12" max="13" width="12.7109375" customWidth="1"/>
    <col min="14" max="14" width="19.7109375" customWidth="1"/>
  </cols>
  <sheetData>
    <row r="1" spans="1:16" x14ac:dyDescent="0.2">
      <c r="A1" s="389" t="str">
        <f>'2.Balance Sheet'!A1</f>
        <v>ANNUAL STATEMENT FOR THE PERIOD ENDED:</v>
      </c>
      <c r="B1" s="197"/>
      <c r="C1" s="162"/>
      <c r="D1" s="162"/>
      <c r="E1" s="375" t="str">
        <f>'Title Page'!A5</f>
        <v>DECEMBER 31. 2013</v>
      </c>
      <c r="F1" s="375"/>
      <c r="H1" s="26"/>
      <c r="N1" s="25" t="s">
        <v>253</v>
      </c>
    </row>
    <row r="2" spans="1:16" ht="13.5" thickBot="1" x14ac:dyDescent="0.25">
      <c r="A2" s="198">
        <f>'2.Balance Sheet'!A2</f>
        <v>0</v>
      </c>
      <c r="B2" s="198"/>
      <c r="C2" s="198"/>
      <c r="D2" s="198"/>
      <c r="E2" s="198"/>
      <c r="F2" s="198"/>
      <c r="G2" s="198"/>
      <c r="H2" s="198"/>
      <c r="I2" s="198"/>
      <c r="J2" s="198"/>
      <c r="K2" s="198"/>
      <c r="L2" s="198"/>
      <c r="M2" s="198"/>
      <c r="N2" s="162"/>
    </row>
    <row r="3" spans="1:16" ht="13.5" thickTop="1" x14ac:dyDescent="0.2">
      <c r="A3" s="464" t="s">
        <v>195</v>
      </c>
      <c r="B3" s="443"/>
      <c r="C3" s="443"/>
      <c r="D3" s="443"/>
      <c r="E3" s="443"/>
      <c r="F3" s="443"/>
      <c r="G3" s="443"/>
      <c r="H3" s="443"/>
      <c r="I3" s="443"/>
      <c r="J3" s="443"/>
      <c r="K3" s="443"/>
      <c r="L3" s="443"/>
      <c r="M3" s="443"/>
      <c r="N3" s="444"/>
    </row>
    <row r="4" spans="1:16" ht="13.5" thickBot="1" x14ac:dyDescent="0.25">
      <c r="A4" s="445"/>
      <c r="B4" s="446"/>
      <c r="C4" s="446"/>
      <c r="D4" s="446"/>
      <c r="E4" s="446"/>
      <c r="F4" s="446"/>
      <c r="G4" s="446"/>
      <c r="H4" s="446"/>
      <c r="I4" s="446"/>
      <c r="J4" s="446"/>
      <c r="K4" s="446"/>
      <c r="L4" s="446"/>
      <c r="M4" s="446"/>
      <c r="N4" s="447"/>
    </row>
    <row r="5" spans="1:16" ht="13.5" thickTop="1" x14ac:dyDescent="0.2">
      <c r="A5" s="483" t="s">
        <v>196</v>
      </c>
      <c r="B5" s="484"/>
      <c r="C5" s="484"/>
      <c r="D5" s="484"/>
      <c r="E5" s="484"/>
      <c r="F5" s="484"/>
      <c r="G5" s="484"/>
      <c r="H5" s="484"/>
      <c r="I5" s="484"/>
      <c r="J5" s="484"/>
      <c r="K5" s="484"/>
      <c r="L5" s="484"/>
      <c r="M5" s="484"/>
      <c r="N5" s="485"/>
    </row>
    <row r="6" spans="1:16" ht="13.5" thickBot="1" x14ac:dyDescent="0.25">
      <c r="A6" s="486"/>
      <c r="B6" s="487"/>
      <c r="C6" s="487"/>
      <c r="D6" s="487"/>
      <c r="E6" s="487"/>
      <c r="F6" s="487"/>
      <c r="G6" s="487"/>
      <c r="H6" s="487"/>
      <c r="I6" s="487"/>
      <c r="J6" s="487"/>
      <c r="K6" s="487"/>
      <c r="L6" s="487"/>
      <c r="M6" s="487"/>
      <c r="N6" s="488"/>
    </row>
    <row r="7" spans="1:16" ht="14.25" thickTop="1" thickBot="1" x14ac:dyDescent="0.25">
      <c r="A7" s="474" t="s">
        <v>187</v>
      </c>
      <c r="B7" s="509"/>
      <c r="C7" s="509"/>
      <c r="D7" s="509"/>
      <c r="E7" s="509"/>
      <c r="F7" s="510"/>
      <c r="G7" s="517" t="s">
        <v>197</v>
      </c>
      <c r="H7" s="517"/>
      <c r="I7" s="517"/>
      <c r="J7" s="517"/>
      <c r="K7" s="506" t="s">
        <v>198</v>
      </c>
      <c r="L7" s="506" t="s">
        <v>203</v>
      </c>
      <c r="M7" s="506" t="s">
        <v>204</v>
      </c>
      <c r="N7" s="506" t="s">
        <v>205</v>
      </c>
    </row>
    <row r="8" spans="1:16" ht="13.5" thickTop="1" x14ac:dyDescent="0.2">
      <c r="A8" s="511"/>
      <c r="B8" s="512"/>
      <c r="C8" s="512"/>
      <c r="D8" s="512"/>
      <c r="E8" s="512"/>
      <c r="F8" s="513"/>
      <c r="G8" s="506" t="s">
        <v>199</v>
      </c>
      <c r="H8" s="506" t="s">
        <v>200</v>
      </c>
      <c r="I8" s="506" t="s">
        <v>201</v>
      </c>
      <c r="J8" s="506" t="s">
        <v>202</v>
      </c>
      <c r="K8" s="507"/>
      <c r="L8" s="507"/>
      <c r="M8" s="507"/>
      <c r="N8" s="507"/>
    </row>
    <row r="9" spans="1:16" x14ac:dyDescent="0.2">
      <c r="A9" s="511"/>
      <c r="B9" s="512"/>
      <c r="C9" s="512"/>
      <c r="D9" s="512"/>
      <c r="E9" s="512"/>
      <c r="F9" s="513"/>
      <c r="G9" s="507"/>
      <c r="H9" s="507"/>
      <c r="I9" s="507"/>
      <c r="J9" s="507"/>
      <c r="K9" s="507"/>
      <c r="L9" s="507"/>
      <c r="M9" s="507"/>
      <c r="N9" s="507"/>
    </row>
    <row r="10" spans="1:16" ht="13.5" thickBot="1" x14ac:dyDescent="0.25">
      <c r="A10" s="514"/>
      <c r="B10" s="515"/>
      <c r="C10" s="515"/>
      <c r="D10" s="515"/>
      <c r="E10" s="515"/>
      <c r="F10" s="516"/>
      <c r="G10" s="508"/>
      <c r="H10" s="508"/>
      <c r="I10" s="508"/>
      <c r="J10" s="508"/>
      <c r="K10" s="508"/>
      <c r="L10" s="508"/>
      <c r="M10" s="508"/>
      <c r="N10" s="508"/>
    </row>
    <row r="11" spans="1:16" ht="13.5" thickTop="1" x14ac:dyDescent="0.2">
      <c r="A11" s="471"/>
      <c r="B11" s="472"/>
      <c r="C11" s="472"/>
      <c r="D11" s="472"/>
      <c r="E11" s="472"/>
      <c r="F11" s="473"/>
      <c r="G11" s="33"/>
      <c r="H11" s="33"/>
      <c r="I11" s="33"/>
      <c r="J11" s="33"/>
      <c r="K11" s="33"/>
      <c r="L11" s="33"/>
      <c r="M11" s="33"/>
      <c r="N11" s="33"/>
      <c r="P11" s="4"/>
    </row>
    <row r="12" spans="1:16" x14ac:dyDescent="0.2">
      <c r="A12" s="364" t="s">
        <v>179</v>
      </c>
      <c r="B12" s="221"/>
      <c r="C12" s="221"/>
      <c r="D12" s="221"/>
      <c r="E12" s="221"/>
      <c r="F12" s="365"/>
      <c r="G12" s="36"/>
      <c r="H12" s="36"/>
      <c r="I12" s="36"/>
      <c r="J12" s="36">
        <f>G12+H12-I12</f>
        <v>0</v>
      </c>
      <c r="K12" s="36"/>
      <c r="L12" s="36"/>
      <c r="M12" s="36">
        <f>J12+K12-L12</f>
        <v>0</v>
      </c>
      <c r="N12" s="44"/>
      <c r="P12" s="3"/>
    </row>
    <row r="13" spans="1:16" x14ac:dyDescent="0.2">
      <c r="A13" s="364" t="s">
        <v>180</v>
      </c>
      <c r="B13" s="221"/>
      <c r="C13" s="221"/>
      <c r="D13" s="221"/>
      <c r="E13" s="221"/>
      <c r="F13" s="365"/>
      <c r="G13" s="36"/>
      <c r="H13" s="36"/>
      <c r="I13" s="36"/>
      <c r="J13" s="36">
        <f t="shared" ref="J13:J18" si="0">G13+H13-I13</f>
        <v>0</v>
      </c>
      <c r="K13" s="36"/>
      <c r="L13" s="36"/>
      <c r="M13" s="36">
        <f t="shared" ref="M13:M18" si="1">J13+K13-L13</f>
        <v>0</v>
      </c>
      <c r="N13" s="44"/>
      <c r="P13" s="4"/>
    </row>
    <row r="14" spans="1:16" x14ac:dyDescent="0.2">
      <c r="A14" s="364" t="s">
        <v>181</v>
      </c>
      <c r="B14" s="221"/>
      <c r="C14" s="221"/>
      <c r="D14" s="221"/>
      <c r="E14" s="221"/>
      <c r="F14" s="365"/>
      <c r="G14" s="36"/>
      <c r="H14" s="36"/>
      <c r="I14" s="36"/>
      <c r="J14" s="36">
        <f t="shared" si="0"/>
        <v>0</v>
      </c>
      <c r="K14" s="36"/>
      <c r="L14" s="36"/>
      <c r="M14" s="36">
        <f t="shared" si="1"/>
        <v>0</v>
      </c>
      <c r="N14" s="44"/>
      <c r="P14" s="3"/>
    </row>
    <row r="15" spans="1:16" x14ac:dyDescent="0.2">
      <c r="A15" s="364" t="s">
        <v>182</v>
      </c>
      <c r="B15" s="221"/>
      <c r="C15" s="221"/>
      <c r="D15" s="221"/>
      <c r="E15" s="221"/>
      <c r="F15" s="365"/>
      <c r="G15" s="36"/>
      <c r="H15" s="36"/>
      <c r="I15" s="36"/>
      <c r="J15" s="36">
        <f t="shared" si="0"/>
        <v>0</v>
      </c>
      <c r="K15" s="36"/>
      <c r="L15" s="36"/>
      <c r="M15" s="36">
        <f t="shared" si="1"/>
        <v>0</v>
      </c>
      <c r="N15" s="44"/>
    </row>
    <row r="16" spans="1:16" x14ac:dyDescent="0.2">
      <c r="A16" s="364" t="s">
        <v>183</v>
      </c>
      <c r="B16" s="221"/>
      <c r="C16" s="221"/>
      <c r="D16" s="221"/>
      <c r="E16" s="221"/>
      <c r="F16" s="365"/>
      <c r="G16" s="36"/>
      <c r="H16" s="36"/>
      <c r="I16" s="36"/>
      <c r="J16" s="36">
        <f>G16+H16-I16</f>
        <v>0</v>
      </c>
      <c r="K16" s="36"/>
      <c r="L16" s="36"/>
      <c r="M16" s="36">
        <f t="shared" si="1"/>
        <v>0</v>
      </c>
      <c r="N16" s="44"/>
    </row>
    <row r="17" spans="1:14" x14ac:dyDescent="0.2">
      <c r="A17" s="364" t="s">
        <v>184</v>
      </c>
      <c r="B17" s="221"/>
      <c r="C17" s="221"/>
      <c r="D17" s="221"/>
      <c r="E17" s="221"/>
      <c r="F17" s="365"/>
      <c r="G17" s="36"/>
      <c r="H17" s="36"/>
      <c r="I17" s="36"/>
      <c r="J17" s="36">
        <f>G17+H17-I17</f>
        <v>0</v>
      </c>
      <c r="K17" s="36"/>
      <c r="L17" s="36"/>
      <c r="M17" s="36">
        <f>J17+K17-L17</f>
        <v>0</v>
      </c>
      <c r="N17" s="44"/>
    </row>
    <row r="18" spans="1:14" ht="13.5" thickBot="1" x14ac:dyDescent="0.25">
      <c r="A18" s="366" t="s">
        <v>185</v>
      </c>
      <c r="B18" s="367"/>
      <c r="C18" s="367"/>
      <c r="D18" s="367"/>
      <c r="E18" s="367"/>
      <c r="F18" s="368"/>
      <c r="G18" s="41"/>
      <c r="H18" s="41"/>
      <c r="I18" s="41"/>
      <c r="J18" s="41">
        <f t="shared" si="0"/>
        <v>0</v>
      </c>
      <c r="K18" s="36"/>
      <c r="L18" s="41"/>
      <c r="M18" s="41">
        <f t="shared" si="1"/>
        <v>0</v>
      </c>
      <c r="N18" s="45"/>
    </row>
    <row r="19" spans="1:14" ht="13.5" thickTop="1" x14ac:dyDescent="0.2">
      <c r="A19" s="448" t="s">
        <v>186</v>
      </c>
      <c r="B19" s="370"/>
      <c r="C19" s="370"/>
      <c r="D19" s="370"/>
      <c r="E19" s="370"/>
      <c r="F19" s="371"/>
      <c r="G19" s="360">
        <f>SUM(G11:G18)</f>
        <v>0</v>
      </c>
      <c r="H19" s="360">
        <f t="shared" ref="H19:N19" si="2">SUM(H11:H18)</f>
        <v>0</v>
      </c>
      <c r="I19" s="360">
        <f t="shared" si="2"/>
        <v>0</v>
      </c>
      <c r="J19" s="360">
        <f t="shared" si="2"/>
        <v>0</v>
      </c>
      <c r="K19" s="360">
        <f t="shared" si="2"/>
        <v>0</v>
      </c>
      <c r="L19" s="360">
        <f t="shared" si="2"/>
        <v>0</v>
      </c>
      <c r="M19" s="360">
        <f t="shared" si="2"/>
        <v>0</v>
      </c>
      <c r="N19" s="518">
        <f t="shared" si="2"/>
        <v>0</v>
      </c>
    </row>
    <row r="20" spans="1:14" ht="13.5" thickBot="1" x14ac:dyDescent="0.25">
      <c r="A20" s="372"/>
      <c r="B20" s="373"/>
      <c r="C20" s="373"/>
      <c r="D20" s="373"/>
      <c r="E20" s="373"/>
      <c r="F20" s="374"/>
      <c r="G20" s="361"/>
      <c r="H20" s="361"/>
      <c r="I20" s="361"/>
      <c r="J20" s="361"/>
      <c r="K20" s="361"/>
      <c r="L20" s="361"/>
      <c r="M20" s="361"/>
      <c r="N20" s="519"/>
    </row>
    <row r="21" spans="1:14" ht="13.5" thickTop="1" x14ac:dyDescent="0.2">
      <c r="A21" s="4"/>
      <c r="B21" s="4"/>
      <c r="K21" s="103" t="s">
        <v>290</v>
      </c>
      <c r="M21" s="103" t="s">
        <v>291</v>
      </c>
    </row>
    <row r="22" spans="1:14" ht="13.5" thickBot="1" x14ac:dyDescent="0.25">
      <c r="A22" s="4"/>
      <c r="B22" s="4"/>
    </row>
    <row r="23" spans="1:14" ht="13.5" thickTop="1" x14ac:dyDescent="0.2">
      <c r="A23" s="483" t="s">
        <v>206</v>
      </c>
      <c r="B23" s="484"/>
      <c r="C23" s="484"/>
      <c r="D23" s="484"/>
      <c r="E23" s="484"/>
      <c r="F23" s="484"/>
      <c r="G23" s="484"/>
      <c r="H23" s="484"/>
      <c r="I23" s="484"/>
      <c r="J23" s="484"/>
      <c r="K23" s="484"/>
      <c r="L23" s="484"/>
      <c r="M23" s="484"/>
      <c r="N23" s="485"/>
    </row>
    <row r="24" spans="1:14" ht="13.5" thickBot="1" x14ac:dyDescent="0.25">
      <c r="A24" s="486"/>
      <c r="B24" s="487"/>
      <c r="C24" s="487"/>
      <c r="D24" s="487"/>
      <c r="E24" s="487"/>
      <c r="F24" s="487"/>
      <c r="G24" s="487"/>
      <c r="H24" s="487"/>
      <c r="I24" s="487"/>
      <c r="J24" s="487"/>
      <c r="K24" s="487"/>
      <c r="L24" s="487"/>
      <c r="M24" s="487"/>
      <c r="N24" s="488"/>
    </row>
    <row r="25" spans="1:14" ht="14.25" thickTop="1" thickBot="1" x14ac:dyDescent="0.25">
      <c r="A25" s="474" t="s">
        <v>187</v>
      </c>
      <c r="B25" s="509"/>
      <c r="C25" s="509"/>
      <c r="D25" s="509"/>
      <c r="E25" s="509"/>
      <c r="F25" s="510"/>
      <c r="G25" s="517" t="s">
        <v>197</v>
      </c>
      <c r="H25" s="517"/>
      <c r="I25" s="517"/>
      <c r="J25" s="517"/>
      <c r="K25" s="506" t="s">
        <v>211</v>
      </c>
      <c r="L25" s="506" t="s">
        <v>212</v>
      </c>
      <c r="M25" s="506" t="s">
        <v>425</v>
      </c>
      <c r="N25" s="506" t="s">
        <v>426</v>
      </c>
    </row>
    <row r="26" spans="1:14" ht="13.5" thickTop="1" x14ac:dyDescent="0.2">
      <c r="A26" s="511"/>
      <c r="B26" s="512"/>
      <c r="C26" s="512"/>
      <c r="D26" s="512"/>
      <c r="E26" s="512"/>
      <c r="F26" s="513"/>
      <c r="G26" s="506" t="s">
        <v>207</v>
      </c>
      <c r="H26" s="506" t="s">
        <v>208</v>
      </c>
      <c r="I26" s="506" t="s">
        <v>209</v>
      </c>
      <c r="J26" s="506" t="s">
        <v>210</v>
      </c>
      <c r="K26" s="507"/>
      <c r="L26" s="507"/>
      <c r="M26" s="507"/>
      <c r="N26" s="507"/>
    </row>
    <row r="27" spans="1:14" x14ac:dyDescent="0.2">
      <c r="A27" s="511"/>
      <c r="B27" s="512"/>
      <c r="C27" s="512"/>
      <c r="D27" s="512"/>
      <c r="E27" s="512"/>
      <c r="F27" s="513"/>
      <c r="G27" s="507"/>
      <c r="H27" s="507"/>
      <c r="I27" s="507"/>
      <c r="J27" s="507"/>
      <c r="K27" s="507"/>
      <c r="L27" s="507"/>
      <c r="M27" s="507"/>
      <c r="N27" s="507"/>
    </row>
    <row r="28" spans="1:14" ht="13.5" thickBot="1" x14ac:dyDescent="0.25">
      <c r="A28" s="514"/>
      <c r="B28" s="515"/>
      <c r="C28" s="515"/>
      <c r="D28" s="515"/>
      <c r="E28" s="515"/>
      <c r="F28" s="516"/>
      <c r="G28" s="508"/>
      <c r="H28" s="508"/>
      <c r="I28" s="508"/>
      <c r="J28" s="508"/>
      <c r="K28" s="508"/>
      <c r="L28" s="508"/>
      <c r="M28" s="508"/>
      <c r="N28" s="508"/>
    </row>
    <row r="29" spans="1:14" ht="13.5" thickTop="1" x14ac:dyDescent="0.2">
      <c r="A29" s="471"/>
      <c r="B29" s="472"/>
      <c r="C29" s="472"/>
      <c r="D29" s="472"/>
      <c r="E29" s="472"/>
      <c r="F29" s="473"/>
      <c r="G29" s="46"/>
      <c r="H29" s="46"/>
      <c r="I29" s="46"/>
      <c r="J29" s="46"/>
      <c r="K29" s="46"/>
      <c r="L29" s="46"/>
      <c r="M29" s="46"/>
      <c r="N29" s="47"/>
    </row>
    <row r="30" spans="1:14" x14ac:dyDescent="0.2">
      <c r="A30" s="364" t="s">
        <v>179</v>
      </c>
      <c r="B30" s="221"/>
      <c r="C30" s="221"/>
      <c r="D30" s="221"/>
      <c r="E30" s="221"/>
      <c r="F30" s="365"/>
      <c r="G30" s="48"/>
      <c r="H30" s="48"/>
      <c r="I30" s="48"/>
      <c r="J30" s="48">
        <f>G30+H30-I30</f>
        <v>0</v>
      </c>
      <c r="K30" s="48"/>
      <c r="L30" s="48"/>
      <c r="M30" s="48">
        <f>J30+K30-L30</f>
        <v>0</v>
      </c>
      <c r="N30" s="49"/>
    </row>
    <row r="31" spans="1:14" x14ac:dyDescent="0.2">
      <c r="A31" s="364" t="s">
        <v>180</v>
      </c>
      <c r="B31" s="221"/>
      <c r="C31" s="221"/>
      <c r="D31" s="221"/>
      <c r="E31" s="221"/>
      <c r="F31" s="365"/>
      <c r="G31" s="48"/>
      <c r="H31" s="48"/>
      <c r="I31" s="48"/>
      <c r="J31" s="48">
        <f t="shared" ref="J31:J36" si="3">G31+H31-I31</f>
        <v>0</v>
      </c>
      <c r="K31" s="48"/>
      <c r="L31" s="48"/>
      <c r="M31" s="48">
        <f t="shared" ref="M31:M36" si="4">J31+K31-L31</f>
        <v>0</v>
      </c>
      <c r="N31" s="49"/>
    </row>
    <row r="32" spans="1:14" x14ac:dyDescent="0.2">
      <c r="A32" s="364" t="s">
        <v>181</v>
      </c>
      <c r="B32" s="221"/>
      <c r="C32" s="221"/>
      <c r="D32" s="221"/>
      <c r="E32" s="221"/>
      <c r="F32" s="365"/>
      <c r="G32" s="48"/>
      <c r="H32" s="48"/>
      <c r="I32" s="48"/>
      <c r="J32" s="48">
        <f t="shared" si="3"/>
        <v>0</v>
      </c>
      <c r="K32" s="48"/>
      <c r="L32" s="48"/>
      <c r="M32" s="48">
        <f t="shared" si="4"/>
        <v>0</v>
      </c>
      <c r="N32" s="49"/>
    </row>
    <row r="33" spans="1:14" x14ac:dyDescent="0.2">
      <c r="A33" s="364" t="s">
        <v>182</v>
      </c>
      <c r="B33" s="221"/>
      <c r="C33" s="221"/>
      <c r="D33" s="221"/>
      <c r="E33" s="221"/>
      <c r="F33" s="365"/>
      <c r="G33" s="48"/>
      <c r="H33" s="48"/>
      <c r="I33" s="48"/>
      <c r="J33" s="48">
        <f t="shared" si="3"/>
        <v>0</v>
      </c>
      <c r="K33" s="48"/>
      <c r="L33" s="48"/>
      <c r="M33" s="48">
        <f t="shared" si="4"/>
        <v>0</v>
      </c>
      <c r="N33" s="49"/>
    </row>
    <row r="34" spans="1:14" x14ac:dyDescent="0.2">
      <c r="A34" s="364" t="s">
        <v>183</v>
      </c>
      <c r="B34" s="221"/>
      <c r="C34" s="221"/>
      <c r="D34" s="221"/>
      <c r="E34" s="221"/>
      <c r="F34" s="365"/>
      <c r="G34" s="48"/>
      <c r="H34" s="48"/>
      <c r="I34" s="48"/>
      <c r="J34" s="48">
        <f>G34+H34-I34</f>
        <v>0</v>
      </c>
      <c r="K34" s="48"/>
      <c r="L34" s="48"/>
      <c r="M34" s="48">
        <f t="shared" si="4"/>
        <v>0</v>
      </c>
      <c r="N34" s="49"/>
    </row>
    <row r="35" spans="1:14" x14ac:dyDescent="0.2">
      <c r="A35" s="364" t="s">
        <v>184</v>
      </c>
      <c r="B35" s="221"/>
      <c r="C35" s="221"/>
      <c r="D35" s="221"/>
      <c r="E35" s="221"/>
      <c r="F35" s="365"/>
      <c r="G35" s="48"/>
      <c r="H35" s="48"/>
      <c r="I35" s="48"/>
      <c r="J35" s="48">
        <f t="shared" si="3"/>
        <v>0</v>
      </c>
      <c r="K35" s="48"/>
      <c r="L35" s="48"/>
      <c r="M35" s="48">
        <f>J35+K35-L35</f>
        <v>0</v>
      </c>
      <c r="N35" s="49"/>
    </row>
    <row r="36" spans="1:14" ht="13.5" thickBot="1" x14ac:dyDescent="0.25">
      <c r="A36" s="366" t="s">
        <v>185</v>
      </c>
      <c r="B36" s="367"/>
      <c r="C36" s="367"/>
      <c r="D36" s="367"/>
      <c r="E36" s="367"/>
      <c r="F36" s="368"/>
      <c r="G36" s="50"/>
      <c r="H36" s="50"/>
      <c r="I36" s="50"/>
      <c r="J36" s="50">
        <f t="shared" si="3"/>
        <v>0</v>
      </c>
      <c r="K36" s="50"/>
      <c r="L36" s="50"/>
      <c r="M36" s="50">
        <f t="shared" si="4"/>
        <v>0</v>
      </c>
      <c r="N36" s="51"/>
    </row>
    <row r="37" spans="1:14" ht="13.5" thickTop="1" x14ac:dyDescent="0.2">
      <c r="A37" s="448" t="s">
        <v>186</v>
      </c>
      <c r="B37" s="370"/>
      <c r="C37" s="370"/>
      <c r="D37" s="370"/>
      <c r="E37" s="370"/>
      <c r="F37" s="371"/>
      <c r="G37" s="498">
        <f>SUM(G29:G36)</f>
        <v>0</v>
      </c>
      <c r="H37" s="498">
        <f>SUM(H29:H36)</f>
        <v>0</v>
      </c>
      <c r="I37" s="498">
        <f>SUM(I29:I36)</f>
        <v>0</v>
      </c>
      <c r="J37" s="498">
        <f>G37+H37-I37</f>
        <v>0</v>
      </c>
      <c r="K37" s="498">
        <f>SUM(K29:K36)</f>
        <v>0</v>
      </c>
      <c r="L37" s="498">
        <f>SUM(L29:L36)</f>
        <v>0</v>
      </c>
      <c r="M37" s="498">
        <f>J37+K37-L37</f>
        <v>0</v>
      </c>
      <c r="N37" s="520">
        <f>SUM(N29:N36)</f>
        <v>0</v>
      </c>
    </row>
    <row r="38" spans="1:14" ht="13.5" thickBot="1" x14ac:dyDescent="0.25">
      <c r="A38" s="372"/>
      <c r="B38" s="373"/>
      <c r="C38" s="373"/>
      <c r="D38" s="373"/>
      <c r="E38" s="373"/>
      <c r="F38" s="374"/>
      <c r="G38" s="499"/>
      <c r="H38" s="499"/>
      <c r="I38" s="499"/>
      <c r="J38" s="499"/>
      <c r="K38" s="499"/>
      <c r="L38" s="499"/>
      <c r="M38" s="499"/>
      <c r="N38" s="521"/>
    </row>
    <row r="39" spans="1:14" ht="13.5" thickTop="1" x14ac:dyDescent="0.2">
      <c r="K39" s="103" t="s">
        <v>292</v>
      </c>
      <c r="M39" s="103" t="s">
        <v>293</v>
      </c>
    </row>
    <row r="41" spans="1:14" x14ac:dyDescent="0.2">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29:F29"/>
    <mergeCell ref="A30:F30"/>
    <mergeCell ref="A31:F31"/>
    <mergeCell ref="A32:F32"/>
    <mergeCell ref="K37:K38"/>
    <mergeCell ref="J37:J38"/>
    <mergeCell ref="A37:F38"/>
    <mergeCell ref="A33:F33"/>
    <mergeCell ref="A34:F34"/>
    <mergeCell ref="A35:F35"/>
    <mergeCell ref="A36:F36"/>
    <mergeCell ref="N25:N28"/>
    <mergeCell ref="K25:K28"/>
    <mergeCell ref="L25:L28"/>
    <mergeCell ref="A25:F28"/>
    <mergeCell ref="G25:J25"/>
    <mergeCell ref="G26:G28"/>
    <mergeCell ref="H26:H28"/>
    <mergeCell ref="I26:I28"/>
    <mergeCell ref="J26:J28"/>
    <mergeCell ref="M25:M28"/>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A18:F18"/>
    <mergeCell ref="N7:N10"/>
    <mergeCell ref="J8:J10"/>
    <mergeCell ref="A14:F14"/>
    <mergeCell ref="A15:F15"/>
    <mergeCell ref="A16:F16"/>
    <mergeCell ref="A17:F17"/>
    <mergeCell ref="A11:F11"/>
    <mergeCell ref="A12:F12"/>
    <mergeCell ref="I8:I10"/>
    <mergeCell ref="A13:F13"/>
    <mergeCell ref="A1:D1"/>
    <mergeCell ref="E1:F1"/>
    <mergeCell ref="A2:N2"/>
    <mergeCell ref="K7:K10"/>
    <mergeCell ref="A3:N4"/>
    <mergeCell ref="A5:N6"/>
    <mergeCell ref="A7:F10"/>
    <mergeCell ref="L7:L10"/>
    <mergeCell ref="M7:M10"/>
    <mergeCell ref="G7:J7"/>
    <mergeCell ref="G8:G10"/>
    <mergeCell ref="H8:H10"/>
  </mergeCells>
  <phoneticPr fontId="0" type="noConversion"/>
  <pageMargins left="0.75" right="0.75" top="1" bottom="1" header="0.5" footer="0.5"/>
  <pageSetup paperSize="5" scale="91"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election activeCell="N32" sqref="N32"/>
    </sheetView>
  </sheetViews>
  <sheetFormatPr defaultRowHeight="12.75" x14ac:dyDescent="0.2"/>
  <cols>
    <col min="2" max="2" width="7.85546875" customWidth="1"/>
    <col min="3" max="3" width="8.5703125" customWidth="1"/>
    <col min="4" max="5" width="7.7109375" customWidth="1"/>
    <col min="6" max="6" width="8.140625" customWidth="1"/>
    <col min="7" max="7" width="7.7109375" customWidth="1"/>
    <col min="8" max="8" width="8.28515625" customWidth="1"/>
    <col min="9" max="9" width="11" customWidth="1"/>
    <col min="10" max="10" width="4.5703125" customWidth="1"/>
    <col min="12" max="12" width="6.28515625" customWidth="1"/>
  </cols>
  <sheetData>
    <row r="1" spans="1:12" x14ac:dyDescent="0.2">
      <c r="A1" s="389" t="str">
        <f>'2.Balance Sheet'!A1</f>
        <v>ANNUAL STATEMENT FOR THE PERIOD ENDED:</v>
      </c>
      <c r="B1" s="197"/>
      <c r="C1" s="162"/>
      <c r="D1" s="162"/>
      <c r="E1" s="162"/>
      <c r="F1" s="375" t="str">
        <f>'Title Page'!A5</f>
        <v>DECEMBER 31. 2013</v>
      </c>
      <c r="G1" s="375"/>
      <c r="L1" s="25" t="s">
        <v>295</v>
      </c>
    </row>
    <row r="2" spans="1:12" ht="13.5" thickBot="1" x14ac:dyDescent="0.25">
      <c r="A2" s="198">
        <f>'2.Balance Sheet'!A2</f>
        <v>0</v>
      </c>
      <c r="B2" s="540"/>
      <c r="C2" s="540"/>
      <c r="D2" s="540"/>
      <c r="E2" s="540"/>
      <c r="F2" s="165"/>
      <c r="G2" s="165"/>
      <c r="H2" s="165"/>
      <c r="I2" s="165"/>
      <c r="J2" s="162"/>
      <c r="K2" s="162"/>
      <c r="L2" s="162"/>
    </row>
    <row r="3" spans="1:12" ht="13.5" thickTop="1" x14ac:dyDescent="0.2">
      <c r="A3" s="377" t="s">
        <v>222</v>
      </c>
      <c r="B3" s="378"/>
      <c r="C3" s="378"/>
      <c r="D3" s="378"/>
      <c r="E3" s="378"/>
      <c r="F3" s="378"/>
      <c r="G3" s="378"/>
      <c r="H3" s="378"/>
      <c r="I3" s="378"/>
      <c r="J3" s="378"/>
      <c r="K3" s="378"/>
      <c r="L3" s="379"/>
    </row>
    <row r="4" spans="1:12" x14ac:dyDescent="0.2">
      <c r="A4" s="541"/>
      <c r="B4" s="542"/>
      <c r="C4" s="542"/>
      <c r="D4" s="542"/>
      <c r="E4" s="542"/>
      <c r="F4" s="542"/>
      <c r="G4" s="542"/>
      <c r="H4" s="542"/>
      <c r="I4" s="542"/>
      <c r="J4" s="542"/>
      <c r="K4" s="542"/>
      <c r="L4" s="543"/>
    </row>
    <row r="5" spans="1:12" ht="13.5" thickBot="1" x14ac:dyDescent="0.25">
      <c r="A5" s="380"/>
      <c r="B5" s="381"/>
      <c r="C5" s="381"/>
      <c r="D5" s="381"/>
      <c r="E5" s="381"/>
      <c r="F5" s="381"/>
      <c r="G5" s="381"/>
      <c r="H5" s="381"/>
      <c r="I5" s="381"/>
      <c r="J5" s="381"/>
      <c r="K5" s="381"/>
      <c r="L5" s="382"/>
    </row>
    <row r="6" spans="1:12" ht="14.25" thickTop="1" thickBot="1" x14ac:dyDescent="0.25">
      <c r="A6" s="544" t="s">
        <v>213</v>
      </c>
      <c r="B6" s="545"/>
      <c r="C6" s="529" t="s">
        <v>54</v>
      </c>
      <c r="D6" s="530"/>
      <c r="E6" s="530"/>
      <c r="F6" s="530"/>
      <c r="G6" s="530"/>
      <c r="H6" s="530"/>
      <c r="I6" s="530"/>
      <c r="J6" s="530"/>
      <c r="K6" s="530"/>
      <c r="L6" s="531"/>
    </row>
    <row r="7" spans="1:12" ht="13.5" customHeight="1" thickTop="1" x14ac:dyDescent="0.2">
      <c r="A7" s="546"/>
      <c r="B7" s="547"/>
      <c r="C7" s="532" t="s">
        <v>453</v>
      </c>
      <c r="D7" s="533"/>
      <c r="E7" s="528">
        <v>2010</v>
      </c>
      <c r="F7" s="510"/>
      <c r="G7" s="528">
        <v>2011</v>
      </c>
      <c r="H7" s="510"/>
      <c r="I7" s="528">
        <v>2012</v>
      </c>
      <c r="J7" s="510"/>
      <c r="K7" s="528">
        <v>2013</v>
      </c>
      <c r="L7" s="510"/>
    </row>
    <row r="8" spans="1:12" ht="13.5" thickBot="1" x14ac:dyDescent="0.25">
      <c r="A8" s="548"/>
      <c r="B8" s="549"/>
      <c r="C8" s="534"/>
      <c r="D8" s="535"/>
      <c r="E8" s="514"/>
      <c r="F8" s="516"/>
      <c r="G8" s="514"/>
      <c r="H8" s="516"/>
      <c r="I8" s="514"/>
      <c r="J8" s="516"/>
      <c r="K8" s="514"/>
      <c r="L8" s="516"/>
    </row>
    <row r="9" spans="1:12" ht="13.5" thickTop="1" x14ac:dyDescent="0.2">
      <c r="A9" s="471"/>
      <c r="B9" s="473"/>
      <c r="C9" s="524"/>
      <c r="D9" s="525"/>
      <c r="E9" s="524"/>
      <c r="F9" s="525"/>
      <c r="G9" s="524"/>
      <c r="H9" s="525"/>
      <c r="I9" s="524"/>
      <c r="J9" s="525"/>
      <c r="K9" s="524"/>
      <c r="L9" s="525"/>
    </row>
    <row r="10" spans="1:12" x14ac:dyDescent="0.2">
      <c r="A10" s="522" t="s">
        <v>454</v>
      </c>
      <c r="B10" s="523"/>
      <c r="C10" s="423">
        <f>'9b.Auto Liability-NL &amp; LAE'!C9:D9+'9c.G&amp;P Liability-NL &amp; LAE'!C9:D9+'9d.Professional Liab.-NL &amp; LAE'!C9:D9+'9e. Additional Line-NL &amp; LAE'!C9:D9+'9f. Additional Line-NL &amp; LAE'!C9:D9+'9g. Additional Line-NL &amp; LAE'!C9:D9+'9h. Additional Line-NL &amp; LAE'!C9:D9+'9i. Additional Line-NL &amp; LAE'!C9:D9</f>
        <v>0</v>
      </c>
      <c r="D10" s="424"/>
      <c r="E10" s="423">
        <f>'9b.Auto Liability-NL &amp; LAE'!E9:F9+'9c.G&amp;P Liability-NL &amp; LAE'!E9:F9+'9d.Professional Liab.-NL &amp; LAE'!E9:F9+'9e. Additional Line-NL &amp; LAE'!E9:F9+'9f. Additional Line-NL &amp; LAE'!E9:F9+'9g. Additional Line-NL &amp; LAE'!E9:F9+'9h. Additional Line-NL &amp; LAE'!E9:F9+'9i. Additional Line-NL &amp; LAE'!E9:F9</f>
        <v>0</v>
      </c>
      <c r="F10" s="424"/>
      <c r="G10" s="423">
        <f>'9b.Auto Liability-NL &amp; LAE'!G9:H9+'9c.G&amp;P Liability-NL &amp; LAE'!G9:H9+'9d.Professional Liab.-NL &amp; LAE'!G9:H9+'9e. Additional Line-NL &amp; LAE'!G9:H9+'9f. Additional Line-NL &amp; LAE'!G9:H9+'9g. Additional Line-NL &amp; LAE'!G9:H9+'9h. Additional Line-NL &amp; LAE'!G9:H9+'9i. Additional Line-NL &amp; LAE'!G9:H9</f>
        <v>0</v>
      </c>
      <c r="H10" s="424"/>
      <c r="I10" s="423">
        <f>'9b.Auto Liability-NL &amp; LAE'!I9:J9+'9c.G&amp;P Liability-NL &amp; LAE'!I9:J9+'9d.Professional Liab.-NL &amp; LAE'!I9:J9+'9e. Additional Line-NL &amp; LAE'!I9:J9+'9f. Additional Line-NL &amp; LAE'!I9:J9+'9g. Additional Line-NL &amp; LAE'!I9:J9+'9h. Additional Line-NL &amp; LAE'!I9:J9+'9i. Additional Line-NL &amp; LAE'!I9:J9</f>
        <v>0</v>
      </c>
      <c r="J10" s="424"/>
      <c r="K10" s="423">
        <f>'9b.Auto Liability-NL &amp; LAE'!K9:L9+'9c.G&amp;P Liability-NL &amp; LAE'!K9:L9+'9d.Professional Liab.-NL &amp; LAE'!K9:L9+'9e. Additional Line-NL &amp; LAE'!K9:L9+'9f. Additional Line-NL &amp; LAE'!K9:L9+'9g. Additional Line-NL &amp; LAE'!K9:L9+'9h. Additional Line-NL &amp; LAE'!K9:L9+'9i. Additional Line-NL &amp; LAE'!K9:L9</f>
        <v>0</v>
      </c>
      <c r="L10" s="424"/>
    </row>
    <row r="11" spans="1:12" x14ac:dyDescent="0.2">
      <c r="A11" s="522">
        <v>2010</v>
      </c>
      <c r="B11" s="523"/>
      <c r="C11" s="526"/>
      <c r="D11" s="527"/>
      <c r="E11" s="423">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24"/>
      <c r="G11" s="423">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24"/>
      <c r="I11" s="423">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24"/>
      <c r="K11" s="423">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24"/>
    </row>
    <row r="12" spans="1:12" x14ac:dyDescent="0.2">
      <c r="A12" s="522">
        <v>2011</v>
      </c>
      <c r="B12" s="523"/>
      <c r="C12" s="526"/>
      <c r="D12" s="527"/>
      <c r="E12" s="526"/>
      <c r="F12" s="527"/>
      <c r="G12" s="423">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24"/>
      <c r="I12" s="423">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24"/>
      <c r="K12" s="423">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24"/>
    </row>
    <row r="13" spans="1:12" x14ac:dyDescent="0.2">
      <c r="A13" s="522">
        <v>2012</v>
      </c>
      <c r="B13" s="523"/>
      <c r="C13" s="526"/>
      <c r="D13" s="527"/>
      <c r="E13" s="526"/>
      <c r="F13" s="527"/>
      <c r="G13" s="526"/>
      <c r="H13" s="527"/>
      <c r="I13" s="423">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24"/>
      <c r="K13" s="423">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24"/>
    </row>
    <row r="14" spans="1:12" ht="13.5" thickBot="1" x14ac:dyDescent="0.25">
      <c r="A14" s="538">
        <v>2013</v>
      </c>
      <c r="B14" s="539"/>
      <c r="C14" s="536"/>
      <c r="D14" s="537"/>
      <c r="E14" s="536"/>
      <c r="F14" s="537"/>
      <c r="G14" s="536"/>
      <c r="H14" s="537"/>
      <c r="I14" s="536"/>
      <c r="J14" s="537"/>
      <c r="K14" s="458">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59"/>
    </row>
    <row r="15" spans="1:12" ht="13.5" thickTop="1" x14ac:dyDescent="0.2">
      <c r="A15" s="15"/>
      <c r="B15" s="4"/>
      <c r="C15" s="14"/>
      <c r="D15" s="14"/>
      <c r="E15" s="14"/>
      <c r="F15" s="14"/>
      <c r="G15" s="14"/>
      <c r="H15" s="14"/>
      <c r="I15" s="14"/>
      <c r="J15" s="14"/>
      <c r="K15" s="7"/>
      <c r="L15" s="7"/>
    </row>
    <row r="16" spans="1:12" ht="13.5" thickBot="1" x14ac:dyDescent="0.25"/>
    <row r="17" spans="1:12" ht="14.25" customHeight="1" thickTop="1" thickBot="1" x14ac:dyDescent="0.25">
      <c r="A17" s="544" t="s">
        <v>213</v>
      </c>
      <c r="B17" s="545"/>
      <c r="C17" s="529" t="s">
        <v>55</v>
      </c>
      <c r="D17" s="530"/>
      <c r="E17" s="530"/>
      <c r="F17" s="530"/>
      <c r="G17" s="530"/>
      <c r="H17" s="530"/>
      <c r="I17" s="530"/>
      <c r="J17" s="530"/>
      <c r="K17" s="530"/>
      <c r="L17" s="531"/>
    </row>
    <row r="18" spans="1:12" ht="13.5" customHeight="1" thickTop="1" x14ac:dyDescent="0.2">
      <c r="A18" s="546"/>
      <c r="B18" s="547"/>
      <c r="C18" s="532" t="s">
        <v>453</v>
      </c>
      <c r="D18" s="533"/>
      <c r="E18" s="528">
        <v>2010</v>
      </c>
      <c r="F18" s="510"/>
      <c r="G18" s="528">
        <v>2011</v>
      </c>
      <c r="H18" s="510"/>
      <c r="I18" s="528">
        <v>2012</v>
      </c>
      <c r="J18" s="510"/>
      <c r="K18" s="528">
        <v>2013</v>
      </c>
      <c r="L18" s="510"/>
    </row>
    <row r="19" spans="1:12" ht="13.5" thickBot="1" x14ac:dyDescent="0.25">
      <c r="A19" s="548"/>
      <c r="B19" s="549"/>
      <c r="C19" s="534"/>
      <c r="D19" s="535"/>
      <c r="E19" s="514"/>
      <c r="F19" s="516"/>
      <c r="G19" s="514"/>
      <c r="H19" s="516"/>
      <c r="I19" s="514"/>
      <c r="J19" s="516"/>
      <c r="K19" s="514"/>
      <c r="L19" s="516"/>
    </row>
    <row r="20" spans="1:12" ht="13.5" thickTop="1" x14ac:dyDescent="0.2">
      <c r="A20" s="471"/>
      <c r="B20" s="473"/>
      <c r="C20" s="524"/>
      <c r="D20" s="525"/>
      <c r="E20" s="524"/>
      <c r="F20" s="525"/>
      <c r="G20" s="524"/>
      <c r="H20" s="525"/>
      <c r="I20" s="524"/>
      <c r="J20" s="525"/>
      <c r="K20" s="524"/>
      <c r="L20" s="525"/>
    </row>
    <row r="21" spans="1:12" x14ac:dyDescent="0.2">
      <c r="A21" s="522" t="s">
        <v>454</v>
      </c>
      <c r="B21" s="523"/>
      <c r="C21" s="423">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24"/>
      <c r="E21" s="423">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24"/>
      <c r="G21" s="423">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24"/>
      <c r="I21" s="423">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24"/>
      <c r="K21" s="423">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24"/>
    </row>
    <row r="22" spans="1:12" x14ac:dyDescent="0.2">
      <c r="A22" s="522">
        <v>2010</v>
      </c>
      <c r="B22" s="523"/>
      <c r="C22" s="526"/>
      <c r="D22" s="527"/>
      <c r="E22" s="423">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24"/>
      <c r="G22" s="423">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24"/>
      <c r="I22" s="423">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24"/>
      <c r="K22" s="423">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24"/>
    </row>
    <row r="23" spans="1:12" x14ac:dyDescent="0.2">
      <c r="A23" s="522">
        <v>2011</v>
      </c>
      <c r="B23" s="523"/>
      <c r="C23" s="526"/>
      <c r="D23" s="527"/>
      <c r="E23" s="554"/>
      <c r="F23" s="555"/>
      <c r="G23" s="433">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34"/>
      <c r="I23" s="423">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24"/>
      <c r="K23" s="423">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24"/>
    </row>
    <row r="24" spans="1:12" x14ac:dyDescent="0.2">
      <c r="A24" s="522">
        <v>2012</v>
      </c>
      <c r="B24" s="523"/>
      <c r="C24" s="526"/>
      <c r="D24" s="527"/>
      <c r="E24" s="550"/>
      <c r="F24" s="551"/>
      <c r="G24" s="552"/>
      <c r="H24" s="553"/>
      <c r="I24" s="423">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24"/>
      <c r="K24" s="423">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24"/>
    </row>
    <row r="25" spans="1:12" ht="13.5" thickBot="1" x14ac:dyDescent="0.25">
      <c r="A25" s="522">
        <v>2013</v>
      </c>
      <c r="B25" s="523"/>
      <c r="C25" s="536"/>
      <c r="D25" s="537"/>
      <c r="E25" s="556"/>
      <c r="F25" s="557"/>
      <c r="G25" s="536"/>
      <c r="H25" s="537"/>
      <c r="I25" s="536"/>
      <c r="J25" s="537"/>
      <c r="K25" s="458">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59"/>
    </row>
    <row r="26" spans="1:12" ht="13.5" thickTop="1" x14ac:dyDescent="0.2">
      <c r="A26" s="15"/>
      <c r="B26" s="4"/>
      <c r="C26" s="14"/>
      <c r="D26" s="14"/>
      <c r="E26" s="14"/>
      <c r="F26" s="14"/>
      <c r="G26" s="14"/>
      <c r="H26" s="14"/>
      <c r="I26" s="14"/>
      <c r="J26" s="14"/>
      <c r="K26" s="10"/>
      <c r="L26" s="10"/>
    </row>
    <row r="27" spans="1:12" ht="9.75" customHeight="1" thickBot="1" x14ac:dyDescent="0.25"/>
    <row r="28" spans="1:12" ht="14.25" customHeight="1" thickTop="1" thickBot="1" x14ac:dyDescent="0.25">
      <c r="A28" s="544" t="s">
        <v>213</v>
      </c>
      <c r="B28" s="545"/>
      <c r="C28" s="529" t="s">
        <v>220</v>
      </c>
      <c r="D28" s="530"/>
      <c r="E28" s="530"/>
      <c r="F28" s="530"/>
      <c r="G28" s="530"/>
      <c r="H28" s="530"/>
      <c r="I28" s="530"/>
      <c r="J28" s="530"/>
      <c r="K28" s="530"/>
      <c r="L28" s="531"/>
    </row>
    <row r="29" spans="1:12" ht="13.5" customHeight="1" thickTop="1" x14ac:dyDescent="0.2">
      <c r="A29" s="546"/>
      <c r="B29" s="547"/>
      <c r="C29" s="532" t="s">
        <v>453</v>
      </c>
      <c r="D29" s="533"/>
      <c r="E29" s="528">
        <v>2010</v>
      </c>
      <c r="F29" s="510"/>
      <c r="G29" s="528">
        <v>2011</v>
      </c>
      <c r="H29" s="510"/>
      <c r="I29" s="528">
        <v>2012</v>
      </c>
      <c r="J29" s="510"/>
      <c r="K29" s="528">
        <v>2013</v>
      </c>
      <c r="L29" s="510"/>
    </row>
    <row r="30" spans="1:12" ht="13.5" thickBot="1" x14ac:dyDescent="0.25">
      <c r="A30" s="548"/>
      <c r="B30" s="549"/>
      <c r="C30" s="534"/>
      <c r="D30" s="535"/>
      <c r="E30" s="514"/>
      <c r="F30" s="516"/>
      <c r="G30" s="514"/>
      <c r="H30" s="516"/>
      <c r="I30" s="514"/>
      <c r="J30" s="516"/>
      <c r="K30" s="514"/>
      <c r="L30" s="516"/>
    </row>
    <row r="31" spans="1:12" ht="13.5" thickTop="1" x14ac:dyDescent="0.2">
      <c r="A31" s="471"/>
      <c r="B31" s="473"/>
      <c r="C31" s="524"/>
      <c r="D31" s="525"/>
      <c r="E31" s="524"/>
      <c r="F31" s="525"/>
      <c r="G31" s="524"/>
      <c r="H31" s="525"/>
      <c r="I31" s="524"/>
      <c r="J31" s="525"/>
      <c r="K31" s="524"/>
      <c r="L31" s="525"/>
    </row>
    <row r="32" spans="1:12" x14ac:dyDescent="0.2">
      <c r="A32" s="522" t="s">
        <v>454</v>
      </c>
      <c r="B32" s="523"/>
      <c r="C32" s="423">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24"/>
      <c r="E32" s="423">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24"/>
      <c r="G32" s="423">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24"/>
      <c r="I32" s="423">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24"/>
      <c r="K32" s="423">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24"/>
    </row>
    <row r="33" spans="1:12" x14ac:dyDescent="0.2">
      <c r="A33" s="522">
        <v>2010</v>
      </c>
      <c r="B33" s="523"/>
      <c r="C33" s="526"/>
      <c r="D33" s="527"/>
      <c r="E33" s="423">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24"/>
      <c r="G33" s="423">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24"/>
      <c r="I33" s="423">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24"/>
      <c r="K33" s="423">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24"/>
    </row>
    <row r="34" spans="1:12" x14ac:dyDescent="0.2">
      <c r="A34" s="522">
        <v>2011</v>
      </c>
      <c r="B34" s="523"/>
      <c r="C34" s="526"/>
      <c r="D34" s="527"/>
      <c r="E34" s="526"/>
      <c r="F34" s="527"/>
      <c r="G34" s="423">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24"/>
      <c r="I34" s="423">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24"/>
      <c r="K34" s="423">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24"/>
    </row>
    <row r="35" spans="1:12" x14ac:dyDescent="0.2">
      <c r="A35" s="522">
        <v>2012</v>
      </c>
      <c r="B35" s="523"/>
      <c r="C35" s="526"/>
      <c r="D35" s="527"/>
      <c r="E35" s="526"/>
      <c r="F35" s="527"/>
      <c r="G35" s="526"/>
      <c r="H35" s="527"/>
      <c r="I35" s="423">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24"/>
      <c r="K35" s="423">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24"/>
    </row>
    <row r="36" spans="1:12" ht="13.5" thickBot="1" x14ac:dyDescent="0.25">
      <c r="A36" s="522">
        <v>2013</v>
      </c>
      <c r="B36" s="523"/>
      <c r="C36" s="536"/>
      <c r="D36" s="537"/>
      <c r="E36" s="536"/>
      <c r="F36" s="537"/>
      <c r="G36" s="536"/>
      <c r="H36" s="537"/>
      <c r="I36" s="536"/>
      <c r="J36" s="537"/>
      <c r="K36" s="458">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59"/>
    </row>
    <row r="37" spans="1:12" ht="13.5" thickTop="1" x14ac:dyDescent="0.2">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K7:L8"/>
    <mergeCell ref="K12:L12"/>
    <mergeCell ref="C12:D12"/>
    <mergeCell ref="E12:F12"/>
    <mergeCell ref="G12:H12"/>
    <mergeCell ref="I12:J12"/>
    <mergeCell ref="C11:D11"/>
    <mergeCell ref="E11:F11"/>
    <mergeCell ref="G11:H11"/>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topLeftCell="A3" workbookViewId="0">
      <selection activeCell="O40" sqref="O40"/>
    </sheetView>
  </sheetViews>
  <sheetFormatPr defaultRowHeight="12.75" x14ac:dyDescent="0.2"/>
  <cols>
    <col min="2" max="2" width="6" customWidth="1"/>
    <col min="3" max="3" width="8.5703125" customWidth="1"/>
    <col min="4" max="5" width="7.7109375" customWidth="1"/>
    <col min="6" max="6" width="8.140625" customWidth="1"/>
    <col min="7" max="7" width="7.7109375" customWidth="1"/>
    <col min="8" max="8" width="8.28515625" customWidth="1"/>
    <col min="9" max="9" width="11" customWidth="1"/>
    <col min="10" max="10" width="4.5703125" customWidth="1"/>
    <col min="12" max="12" width="6.28515625" customWidth="1"/>
  </cols>
  <sheetData>
    <row r="1" spans="1:18" x14ac:dyDescent="0.2">
      <c r="A1" s="389" t="str">
        <f>'2.Balance Sheet'!A1</f>
        <v>ANNUAL STATEMENT FOR THE PERIOD ENDED:</v>
      </c>
      <c r="B1" s="197"/>
      <c r="C1" s="162"/>
      <c r="D1" s="162"/>
      <c r="E1" s="162"/>
      <c r="F1" s="162"/>
      <c r="G1" s="375" t="str">
        <f>'Title Page'!A5</f>
        <v>DECEMBER 31. 2013</v>
      </c>
      <c r="H1" s="375"/>
      <c r="I1" s="162"/>
      <c r="L1" s="25" t="s">
        <v>296</v>
      </c>
    </row>
    <row r="2" spans="1:18" ht="13.5" thickBot="1" x14ac:dyDescent="0.25">
      <c r="A2" s="198">
        <f>'2.Balance Sheet'!A2</f>
        <v>0</v>
      </c>
      <c r="B2" s="198"/>
      <c r="C2" s="198"/>
      <c r="D2" s="198"/>
      <c r="E2" s="198"/>
      <c r="F2" s="198"/>
      <c r="G2" s="198"/>
      <c r="H2" s="198"/>
      <c r="I2" s="198"/>
      <c r="J2" s="198"/>
      <c r="K2" s="198"/>
      <c r="L2" s="198"/>
      <c r="M2" s="18"/>
      <c r="N2" s="18"/>
      <c r="O2" s="18"/>
      <c r="P2" s="18"/>
      <c r="Q2" s="18"/>
      <c r="R2" s="18"/>
    </row>
    <row r="3" spans="1:18" ht="13.5" thickTop="1" x14ac:dyDescent="0.2">
      <c r="A3" s="377" t="s">
        <v>232</v>
      </c>
      <c r="B3" s="378"/>
      <c r="C3" s="378"/>
      <c r="D3" s="378"/>
      <c r="E3" s="378"/>
      <c r="F3" s="378"/>
      <c r="G3" s="378"/>
      <c r="H3" s="378"/>
      <c r="I3" s="378"/>
      <c r="J3" s="378"/>
      <c r="K3" s="378"/>
      <c r="L3" s="379"/>
    </row>
    <row r="4" spans="1:18" ht="13.5" thickBot="1" x14ac:dyDescent="0.25">
      <c r="A4" s="380"/>
      <c r="B4" s="381"/>
      <c r="C4" s="381"/>
      <c r="D4" s="381"/>
      <c r="E4" s="381"/>
      <c r="F4" s="381"/>
      <c r="G4" s="381"/>
      <c r="H4" s="381"/>
      <c r="I4" s="381"/>
      <c r="J4" s="381"/>
      <c r="K4" s="381"/>
      <c r="L4" s="382"/>
    </row>
    <row r="5" spans="1:18" ht="14.25" thickTop="1" thickBot="1" x14ac:dyDescent="0.25">
      <c r="A5" s="544" t="s">
        <v>230</v>
      </c>
      <c r="B5" s="545"/>
      <c r="C5" s="529" t="s">
        <v>54</v>
      </c>
      <c r="D5" s="530"/>
      <c r="E5" s="530"/>
      <c r="F5" s="530"/>
      <c r="G5" s="530"/>
      <c r="H5" s="530"/>
      <c r="I5" s="530"/>
      <c r="J5" s="530"/>
      <c r="K5" s="530"/>
      <c r="L5" s="531"/>
    </row>
    <row r="6" spans="1:18" ht="13.5" customHeight="1" thickTop="1" x14ac:dyDescent="0.2">
      <c r="A6" s="546"/>
      <c r="B6" s="547"/>
      <c r="C6" s="532" t="s">
        <v>453</v>
      </c>
      <c r="D6" s="533"/>
      <c r="E6" s="528">
        <v>2010</v>
      </c>
      <c r="F6" s="510"/>
      <c r="G6" s="528">
        <v>2011</v>
      </c>
      <c r="H6" s="510"/>
      <c r="I6" s="528">
        <v>2012</v>
      </c>
      <c r="J6" s="510"/>
      <c r="K6" s="528">
        <v>2013</v>
      </c>
      <c r="L6" s="510"/>
    </row>
    <row r="7" spans="1:18" ht="13.5" thickBot="1" x14ac:dyDescent="0.25">
      <c r="A7" s="548"/>
      <c r="B7" s="549"/>
      <c r="C7" s="534"/>
      <c r="D7" s="535"/>
      <c r="E7" s="514"/>
      <c r="F7" s="516"/>
      <c r="G7" s="514"/>
      <c r="H7" s="516"/>
      <c r="I7" s="514"/>
      <c r="J7" s="516"/>
      <c r="K7" s="514"/>
      <c r="L7" s="516"/>
    </row>
    <row r="8" spans="1:18" ht="13.5" thickTop="1" x14ac:dyDescent="0.2">
      <c r="A8" s="471"/>
      <c r="B8" s="473"/>
      <c r="C8" s="524"/>
      <c r="D8" s="525"/>
      <c r="E8" s="524"/>
      <c r="F8" s="525"/>
      <c r="G8" s="524"/>
      <c r="H8" s="525"/>
      <c r="I8" s="524"/>
      <c r="J8" s="525"/>
      <c r="K8" s="524"/>
      <c r="L8" s="525"/>
    </row>
    <row r="9" spans="1:18" x14ac:dyDescent="0.2">
      <c r="A9" s="522" t="str">
        <f>+'9a.Summary -NL &amp; LAE'!A10:B10</f>
        <v>2009 &amp; PRIOR</v>
      </c>
      <c r="B9" s="523"/>
      <c r="C9" s="423"/>
      <c r="D9" s="424"/>
      <c r="E9" s="423"/>
      <c r="F9" s="424"/>
      <c r="G9" s="423"/>
      <c r="H9" s="424"/>
      <c r="I9" s="423"/>
      <c r="J9" s="424"/>
      <c r="K9" s="423"/>
      <c r="L9" s="424"/>
      <c r="N9" t="s">
        <v>231</v>
      </c>
    </row>
    <row r="10" spans="1:18" x14ac:dyDescent="0.2">
      <c r="A10" s="522">
        <f>+'9a.Summary -NL &amp; LAE'!A11:B11</f>
        <v>2010</v>
      </c>
      <c r="B10" s="523"/>
      <c r="C10" s="526"/>
      <c r="D10" s="527"/>
      <c r="E10" s="423"/>
      <c r="F10" s="424"/>
      <c r="G10" s="423"/>
      <c r="H10" s="424"/>
      <c r="I10" s="423"/>
      <c r="J10" s="424"/>
      <c r="K10" s="423"/>
      <c r="L10" s="424"/>
    </row>
    <row r="11" spans="1:18" x14ac:dyDescent="0.2">
      <c r="A11" s="522">
        <f>+'9a.Summary -NL &amp; LAE'!A12:B12</f>
        <v>2011</v>
      </c>
      <c r="B11" s="523"/>
      <c r="C11" s="526"/>
      <c r="D11" s="527"/>
      <c r="E11" s="526"/>
      <c r="F11" s="527"/>
      <c r="G11" s="423"/>
      <c r="H11" s="424"/>
      <c r="I11" s="423"/>
      <c r="J11" s="424"/>
      <c r="K11" s="423"/>
      <c r="L11" s="424"/>
    </row>
    <row r="12" spans="1:18" x14ac:dyDescent="0.2">
      <c r="A12" s="522">
        <f>+'9a.Summary -NL &amp; LAE'!A13:B13</f>
        <v>2012</v>
      </c>
      <c r="B12" s="523"/>
      <c r="C12" s="526"/>
      <c r="D12" s="527"/>
      <c r="E12" s="526"/>
      <c r="F12" s="527"/>
      <c r="G12" s="526"/>
      <c r="H12" s="527"/>
      <c r="I12" s="423"/>
      <c r="J12" s="424"/>
      <c r="K12" s="423"/>
      <c r="L12" s="424"/>
    </row>
    <row r="13" spans="1:18" ht="13.5" thickBot="1" x14ac:dyDescent="0.25">
      <c r="A13" s="538">
        <f>+'9a.Summary -NL &amp; LAE'!A14:B14</f>
        <v>2013</v>
      </c>
      <c r="B13" s="539"/>
      <c r="C13" s="536"/>
      <c r="D13" s="537"/>
      <c r="E13" s="536"/>
      <c r="F13" s="537"/>
      <c r="G13" s="536"/>
      <c r="H13" s="537"/>
      <c r="I13" s="536"/>
      <c r="J13" s="537"/>
      <c r="K13" s="458"/>
      <c r="L13" s="459"/>
    </row>
    <row r="14" spans="1:18" ht="13.5" thickTop="1" x14ac:dyDescent="0.2">
      <c r="A14" s="15"/>
      <c r="B14" s="4"/>
      <c r="C14" s="14"/>
      <c r="D14" s="14"/>
      <c r="E14" s="14"/>
      <c r="F14" s="14"/>
      <c r="G14" s="14"/>
      <c r="H14" s="14"/>
      <c r="I14" s="14"/>
      <c r="J14" s="14"/>
      <c r="K14" s="7"/>
      <c r="L14" s="7"/>
    </row>
    <row r="15" spans="1:18" ht="13.5" thickBot="1" x14ac:dyDescent="0.25"/>
    <row r="16" spans="1:18" ht="14.25" customHeight="1" thickTop="1" thickBot="1" x14ac:dyDescent="0.25">
      <c r="A16" s="544" t="s">
        <v>230</v>
      </c>
      <c r="B16" s="545"/>
      <c r="C16" s="529" t="s">
        <v>55</v>
      </c>
      <c r="D16" s="530"/>
      <c r="E16" s="530"/>
      <c r="F16" s="530"/>
      <c r="G16" s="530"/>
      <c r="H16" s="530"/>
      <c r="I16" s="530"/>
      <c r="J16" s="530"/>
      <c r="K16" s="530"/>
      <c r="L16" s="531"/>
    </row>
    <row r="17" spans="1:12" ht="13.5" customHeight="1" thickTop="1" x14ac:dyDescent="0.2">
      <c r="A17" s="546"/>
      <c r="B17" s="547"/>
      <c r="C17" s="532" t="s">
        <v>453</v>
      </c>
      <c r="D17" s="533"/>
      <c r="E17" s="528">
        <v>2010</v>
      </c>
      <c r="F17" s="510"/>
      <c r="G17" s="528">
        <v>2011</v>
      </c>
      <c r="H17" s="510"/>
      <c r="I17" s="528">
        <v>2012</v>
      </c>
      <c r="J17" s="510"/>
      <c r="K17" s="528">
        <v>2013</v>
      </c>
      <c r="L17" s="510"/>
    </row>
    <row r="18" spans="1:12" ht="13.5" thickBot="1" x14ac:dyDescent="0.25">
      <c r="A18" s="548"/>
      <c r="B18" s="549"/>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26"/>
      <c r="D21" s="527"/>
      <c r="E21" s="423"/>
      <c r="F21" s="424"/>
      <c r="G21" s="423"/>
      <c r="H21" s="424"/>
      <c r="I21" s="423"/>
      <c r="J21" s="424"/>
      <c r="K21" s="423"/>
      <c r="L21" s="424"/>
    </row>
    <row r="22" spans="1:12" x14ac:dyDescent="0.2">
      <c r="A22" s="522">
        <v>2011</v>
      </c>
      <c r="B22" s="523"/>
      <c r="C22" s="526"/>
      <c r="D22" s="527"/>
      <c r="E22" s="526"/>
      <c r="F22" s="527"/>
      <c r="G22" s="558"/>
      <c r="H22" s="559"/>
      <c r="I22" s="423"/>
      <c r="J22" s="424"/>
      <c r="K22" s="423"/>
      <c r="L22" s="424"/>
    </row>
    <row r="23" spans="1:12" x14ac:dyDescent="0.2">
      <c r="A23" s="522">
        <v>2012</v>
      </c>
      <c r="B23" s="523"/>
      <c r="C23" s="526"/>
      <c r="D23" s="527"/>
      <c r="E23" s="526"/>
      <c r="F23" s="527"/>
      <c r="G23" s="552"/>
      <c r="H23" s="553"/>
      <c r="I23" s="423"/>
      <c r="J23" s="424"/>
      <c r="K23" s="423"/>
      <c r="L23" s="424"/>
    </row>
    <row r="24" spans="1:12" ht="13.5" thickBot="1" x14ac:dyDescent="0.25">
      <c r="A24" s="560">
        <v>2013</v>
      </c>
      <c r="B24" s="561"/>
      <c r="C24" s="536"/>
      <c r="D24" s="537"/>
      <c r="E24" s="536"/>
      <c r="F24" s="537"/>
      <c r="G24" s="536"/>
      <c r="H24" s="537"/>
      <c r="I24" s="536"/>
      <c r="J24" s="537"/>
      <c r="K24" s="458"/>
      <c r="L24" s="459"/>
    </row>
    <row r="25" spans="1:12" x14ac:dyDescent="0.2">
      <c r="A25" s="15"/>
      <c r="B25" s="4"/>
      <c r="C25" s="14"/>
      <c r="D25" s="14"/>
      <c r="E25" s="14"/>
      <c r="F25" s="14"/>
      <c r="G25" s="14"/>
      <c r="H25" s="14"/>
      <c r="I25" s="14"/>
      <c r="J25" s="14"/>
      <c r="K25" s="7"/>
      <c r="L25" s="7"/>
    </row>
    <row r="26" spans="1:12" ht="13.5" thickBot="1" x14ac:dyDescent="0.25"/>
    <row r="27" spans="1:12" ht="14.25" customHeight="1" thickTop="1" thickBot="1" x14ac:dyDescent="0.25">
      <c r="A27" s="544" t="s">
        <v>230</v>
      </c>
      <c r="B27" s="545"/>
      <c r="C27" s="529" t="s">
        <v>220</v>
      </c>
      <c r="D27" s="530"/>
      <c r="E27" s="530"/>
      <c r="F27" s="530"/>
      <c r="G27" s="530"/>
      <c r="H27" s="530"/>
      <c r="I27" s="530"/>
      <c r="J27" s="530"/>
      <c r="K27" s="530"/>
      <c r="L27" s="531"/>
    </row>
    <row r="28" spans="1:12" ht="13.5" customHeight="1" thickTop="1" x14ac:dyDescent="0.2">
      <c r="A28" s="546"/>
      <c r="B28" s="547"/>
      <c r="C28" s="532" t="s">
        <v>453</v>
      </c>
      <c r="D28" s="533"/>
      <c r="E28" s="528">
        <v>2010</v>
      </c>
      <c r="F28" s="510"/>
      <c r="G28" s="528">
        <v>2011</v>
      </c>
      <c r="H28" s="510"/>
      <c r="I28" s="528">
        <v>2012</v>
      </c>
      <c r="J28" s="510"/>
      <c r="K28" s="528">
        <v>2013</v>
      </c>
      <c r="L28" s="510"/>
    </row>
    <row r="29" spans="1:12" ht="13.5" thickBot="1" x14ac:dyDescent="0.25">
      <c r="A29" s="548"/>
      <c r="B29" s="549"/>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458"/>
      <c r="L35" s="459"/>
    </row>
    <row r="36" spans="1:12" x14ac:dyDescent="0.2">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A35:B35"/>
    <mergeCell ref="C30:D30"/>
    <mergeCell ref="C31:D31"/>
    <mergeCell ref="C34:D34"/>
    <mergeCell ref="C32:D32"/>
    <mergeCell ref="A33:B33"/>
    <mergeCell ref="A32:B32"/>
    <mergeCell ref="A30:B30"/>
    <mergeCell ref="C28:D2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topLeftCell="A13" workbookViewId="0">
      <selection activeCell="O39" sqref="O39"/>
    </sheetView>
  </sheetViews>
  <sheetFormatPr defaultRowHeight="12.75" x14ac:dyDescent="0.2"/>
  <cols>
    <col min="2" max="2" width="11.7109375" customWidth="1"/>
    <col min="3" max="3" width="7.85546875" customWidth="1"/>
    <col min="4" max="4" width="8.5703125" customWidth="1"/>
    <col min="5" max="5" width="7.7109375" customWidth="1"/>
    <col min="6" max="6" width="9.5703125" customWidth="1"/>
    <col min="7" max="7" width="7.7109375" customWidth="1"/>
    <col min="8" max="9" width="10.5703125" customWidth="1"/>
    <col min="10" max="10" width="8.28515625" customWidth="1"/>
    <col min="11" max="11" width="10" customWidth="1"/>
    <col min="12" max="12" width="8.28515625" customWidth="1"/>
    <col min="13" max="15" width="7.7109375" customWidth="1"/>
    <col min="16" max="16" width="7.5703125" customWidth="1"/>
    <col min="17" max="19" width="7.7109375" customWidth="1"/>
    <col min="20" max="21" width="7.5703125" customWidth="1"/>
    <col min="22" max="24" width="7.7109375" customWidth="1"/>
  </cols>
  <sheetData>
    <row r="1" spans="1:18" x14ac:dyDescent="0.2">
      <c r="A1" s="389" t="str">
        <f>'2.Balance Sheet'!A1</f>
        <v>ANNUAL STATEMENT FOR THE PERIOD ENDED:</v>
      </c>
      <c r="B1" s="162"/>
      <c r="C1" s="162"/>
      <c r="D1" s="162"/>
      <c r="E1" s="37" t="str">
        <f>'Title Page'!A5</f>
        <v>DECEMBER 31. 2013</v>
      </c>
      <c r="F1" s="18"/>
      <c r="H1" s="37"/>
      <c r="I1" s="18"/>
      <c r="L1" s="25" t="s">
        <v>297</v>
      </c>
    </row>
    <row r="2" spans="1:18" ht="13.5" thickBot="1" x14ac:dyDescent="0.25">
      <c r="A2" s="198">
        <f>'2.Balance Sheet'!A2</f>
        <v>0</v>
      </c>
      <c r="B2" s="198"/>
      <c r="C2" s="198"/>
      <c r="D2" s="198"/>
      <c r="E2" s="198"/>
      <c r="F2" s="198"/>
      <c r="G2" s="198"/>
      <c r="H2" s="198"/>
      <c r="I2" s="198"/>
      <c r="J2" s="198"/>
      <c r="K2" s="198"/>
      <c r="L2" s="198"/>
      <c r="M2" s="18"/>
      <c r="N2" s="18"/>
      <c r="O2" s="18"/>
      <c r="P2" s="18"/>
      <c r="Q2" s="18"/>
      <c r="R2" s="18"/>
    </row>
    <row r="3" spans="1:18" ht="13.5" thickTop="1" x14ac:dyDescent="0.2">
      <c r="A3" s="377" t="s">
        <v>236</v>
      </c>
      <c r="B3" s="378"/>
      <c r="C3" s="378"/>
      <c r="D3" s="378"/>
      <c r="E3" s="378"/>
      <c r="F3" s="378"/>
      <c r="G3" s="378"/>
      <c r="H3" s="378"/>
      <c r="I3" s="378"/>
      <c r="J3" s="378"/>
      <c r="K3" s="378"/>
      <c r="L3" s="379"/>
    </row>
    <row r="4" spans="1:18" ht="13.5" thickBot="1" x14ac:dyDescent="0.25">
      <c r="A4" s="380"/>
      <c r="B4" s="381"/>
      <c r="C4" s="381"/>
      <c r="D4" s="381"/>
      <c r="E4" s="381"/>
      <c r="F4" s="381"/>
      <c r="G4" s="381"/>
      <c r="H4" s="381"/>
      <c r="I4" s="381"/>
      <c r="J4" s="381"/>
      <c r="K4" s="381"/>
      <c r="L4" s="382"/>
    </row>
    <row r="5" spans="1:18" ht="14.25" customHeight="1" thickTop="1" thickBot="1" x14ac:dyDescent="0.25">
      <c r="A5" s="573" t="s">
        <v>230</v>
      </c>
      <c r="B5" s="574"/>
      <c r="C5" s="570" t="s">
        <v>54</v>
      </c>
      <c r="D5" s="571"/>
      <c r="E5" s="571"/>
      <c r="F5" s="571"/>
      <c r="G5" s="571"/>
      <c r="H5" s="571"/>
      <c r="I5" s="571"/>
      <c r="J5" s="571"/>
      <c r="K5" s="571"/>
      <c r="L5" s="572"/>
    </row>
    <row r="6" spans="1:18" ht="13.5" customHeight="1" thickTop="1" x14ac:dyDescent="0.2">
      <c r="A6" s="575"/>
      <c r="B6" s="576"/>
      <c r="C6" s="532" t="str">
        <f>+'9b.Auto Liability-NL &amp; LAE'!C6:D7</f>
        <v>2009 &amp;            PRIOR</v>
      </c>
      <c r="D6" s="533"/>
      <c r="E6" s="532">
        <f>+'9b.Auto Liability-NL &amp; LAE'!E6:F7</f>
        <v>2010</v>
      </c>
      <c r="F6" s="533"/>
      <c r="G6" s="532">
        <f>+'9b.Auto Liability-NL &amp; LAE'!G6:H7</f>
        <v>2011</v>
      </c>
      <c r="H6" s="533"/>
      <c r="I6" s="532">
        <f>+'9b.Auto Liability-NL &amp; LAE'!I6:J7</f>
        <v>2012</v>
      </c>
      <c r="J6" s="533"/>
      <c r="K6" s="532">
        <f>+'9b.Auto Liability-NL &amp; LAE'!K6:L7</f>
        <v>2013</v>
      </c>
      <c r="L6" s="533"/>
    </row>
    <row r="7" spans="1:18" ht="13.5" thickBot="1" x14ac:dyDescent="0.25">
      <c r="A7" s="577"/>
      <c r="B7" s="578"/>
      <c r="C7" s="534"/>
      <c r="D7" s="535"/>
      <c r="E7" s="534"/>
      <c r="F7" s="535"/>
      <c r="G7" s="534"/>
      <c r="H7" s="535"/>
      <c r="I7" s="534"/>
      <c r="J7" s="535"/>
      <c r="K7" s="534"/>
      <c r="L7" s="535"/>
    </row>
    <row r="8" spans="1:18" ht="13.5" thickTop="1" x14ac:dyDescent="0.2">
      <c r="A8" s="471"/>
      <c r="B8" s="473"/>
      <c r="C8" s="568"/>
      <c r="D8" s="569"/>
      <c r="E8" s="568"/>
      <c r="F8" s="569"/>
      <c r="G8" s="568"/>
      <c r="H8" s="569"/>
      <c r="I8" s="568"/>
      <c r="J8" s="569"/>
      <c r="K8" s="568"/>
      <c r="L8" s="569"/>
    </row>
    <row r="9" spans="1:18" x14ac:dyDescent="0.2">
      <c r="A9" s="522" t="str">
        <f>+'9b.Auto Liability-NL &amp; LAE'!A9:B9</f>
        <v>2009 &amp; PRIOR</v>
      </c>
      <c r="B9" s="523"/>
      <c r="C9" s="431"/>
      <c r="D9" s="432"/>
      <c r="E9" s="431"/>
      <c r="F9" s="432"/>
      <c r="G9" s="431"/>
      <c r="H9" s="432"/>
      <c r="I9" s="431"/>
      <c r="J9" s="432"/>
      <c r="K9" s="431"/>
      <c r="L9" s="432"/>
    </row>
    <row r="10" spans="1:18" x14ac:dyDescent="0.2">
      <c r="A10" s="522">
        <f>+'9b.Auto Liability-NL &amp; LAE'!A10:B10</f>
        <v>2010</v>
      </c>
      <c r="B10" s="523"/>
      <c r="C10" s="564"/>
      <c r="D10" s="565"/>
      <c r="E10" s="431"/>
      <c r="F10" s="432"/>
      <c r="G10" s="431"/>
      <c r="H10" s="432"/>
      <c r="I10" s="431"/>
      <c r="J10" s="432"/>
      <c r="K10" s="431"/>
      <c r="L10" s="432"/>
    </row>
    <row r="11" spans="1:18" x14ac:dyDescent="0.2">
      <c r="A11" s="522">
        <f>+'9b.Auto Liability-NL &amp; LAE'!A11:B11</f>
        <v>2011</v>
      </c>
      <c r="B11" s="523"/>
      <c r="C11" s="564"/>
      <c r="D11" s="565"/>
      <c r="E11" s="564"/>
      <c r="F11" s="565"/>
      <c r="G11" s="431"/>
      <c r="H11" s="432"/>
      <c r="I11" s="431"/>
      <c r="J11" s="432"/>
      <c r="K11" s="431"/>
      <c r="L11" s="432"/>
    </row>
    <row r="12" spans="1:18" x14ac:dyDescent="0.2">
      <c r="A12" s="522">
        <f>+'9b.Auto Liability-NL &amp; LAE'!A12:B12</f>
        <v>2012</v>
      </c>
      <c r="B12" s="523"/>
      <c r="C12" s="564"/>
      <c r="D12" s="565"/>
      <c r="E12" s="564"/>
      <c r="F12" s="565"/>
      <c r="G12" s="564"/>
      <c r="H12" s="565"/>
      <c r="I12" s="431"/>
      <c r="J12" s="432"/>
      <c r="K12" s="431"/>
      <c r="L12" s="432"/>
    </row>
    <row r="13" spans="1:18" ht="13.5" thickBot="1" x14ac:dyDescent="0.25">
      <c r="A13" s="538">
        <f>+'9b.Auto Liability-NL &amp; LAE'!A13:B13</f>
        <v>2013</v>
      </c>
      <c r="B13" s="539"/>
      <c r="C13" s="566"/>
      <c r="D13" s="567"/>
      <c r="E13" s="566"/>
      <c r="F13" s="567"/>
      <c r="G13" s="566"/>
      <c r="H13" s="567"/>
      <c r="I13" s="566"/>
      <c r="J13" s="567"/>
      <c r="K13" s="562"/>
      <c r="L13" s="563"/>
    </row>
    <row r="14" spans="1:18" ht="13.5" thickTop="1" x14ac:dyDescent="0.2">
      <c r="A14" s="15"/>
      <c r="B14" s="4"/>
      <c r="C14" s="14"/>
      <c r="D14" s="14"/>
      <c r="E14" s="14"/>
      <c r="F14" s="14"/>
      <c r="G14" s="14"/>
      <c r="H14" s="14"/>
      <c r="I14" s="14"/>
      <c r="J14" s="14"/>
      <c r="K14" s="7"/>
      <c r="L14" s="7"/>
    </row>
    <row r="15" spans="1:18" ht="13.5" thickBot="1" x14ac:dyDescent="0.25"/>
    <row r="16" spans="1:18" ht="14.25" customHeight="1" thickTop="1" thickBot="1" x14ac:dyDescent="0.25">
      <c r="A16" s="573" t="s">
        <v>230</v>
      </c>
      <c r="B16" s="574"/>
      <c r="C16" s="570" t="s">
        <v>55</v>
      </c>
      <c r="D16" s="571"/>
      <c r="E16" s="571"/>
      <c r="F16" s="571"/>
      <c r="G16" s="571"/>
      <c r="H16" s="571"/>
      <c r="I16" s="571"/>
      <c r="J16" s="571"/>
      <c r="K16" s="571"/>
      <c r="L16" s="572"/>
    </row>
    <row r="17" spans="1:12" ht="13.5" customHeight="1" thickTop="1" x14ac:dyDescent="0.2">
      <c r="A17" s="575"/>
      <c r="B17" s="576"/>
      <c r="C17" s="532" t="str">
        <f>+C6</f>
        <v>2009 &amp;            PRIOR</v>
      </c>
      <c r="D17" s="533"/>
      <c r="E17" s="532">
        <f t="shared" ref="E17" si="0">+E6</f>
        <v>2010</v>
      </c>
      <c r="F17" s="533"/>
      <c r="G17" s="532">
        <f t="shared" ref="G17" si="1">+G6</f>
        <v>2011</v>
      </c>
      <c r="H17" s="533"/>
      <c r="I17" s="532">
        <f t="shared" ref="I17" si="2">+I6</f>
        <v>2012</v>
      </c>
      <c r="J17" s="533"/>
      <c r="K17" s="532">
        <f t="shared" ref="K17" si="3">+K6</f>
        <v>2013</v>
      </c>
      <c r="L17" s="533"/>
    </row>
    <row r="18" spans="1:12" ht="13.5" thickBot="1" x14ac:dyDescent="0.25">
      <c r="A18" s="577"/>
      <c r="B18" s="578"/>
      <c r="C18" s="534"/>
      <c r="D18" s="535"/>
      <c r="E18" s="534"/>
      <c r="F18" s="535"/>
      <c r="G18" s="534"/>
      <c r="H18" s="535"/>
      <c r="I18" s="534"/>
      <c r="J18" s="535"/>
      <c r="K18" s="534"/>
      <c r="L18" s="535"/>
    </row>
    <row r="19" spans="1:12" ht="13.5" thickTop="1" x14ac:dyDescent="0.2">
      <c r="A19" s="471"/>
      <c r="B19" s="473"/>
      <c r="C19" s="568"/>
      <c r="D19" s="569"/>
      <c r="E19" s="568"/>
      <c r="F19" s="569"/>
      <c r="G19" s="568"/>
      <c r="H19" s="569"/>
      <c r="I19" s="568"/>
      <c r="J19" s="569"/>
      <c r="K19" s="568"/>
      <c r="L19" s="569"/>
    </row>
    <row r="20" spans="1:12" x14ac:dyDescent="0.2">
      <c r="A20" s="522" t="str">
        <f>+A9</f>
        <v>2009 &amp; PRIOR</v>
      </c>
      <c r="B20" s="523"/>
      <c r="C20" s="431"/>
      <c r="D20" s="432"/>
      <c r="E20" s="431"/>
      <c r="F20" s="432"/>
      <c r="G20" s="431"/>
      <c r="H20" s="432"/>
      <c r="I20" s="431"/>
      <c r="J20" s="432"/>
      <c r="K20" s="431"/>
      <c r="L20" s="432"/>
    </row>
    <row r="21" spans="1:12" x14ac:dyDescent="0.2">
      <c r="A21" s="522">
        <f t="shared" ref="A21:A24" si="4">+A10</f>
        <v>2010</v>
      </c>
      <c r="B21" s="523"/>
      <c r="C21" s="564"/>
      <c r="D21" s="565"/>
      <c r="E21" s="431"/>
      <c r="F21" s="432"/>
      <c r="G21" s="431"/>
      <c r="H21" s="432"/>
      <c r="I21" s="431"/>
      <c r="J21" s="432"/>
      <c r="K21" s="431"/>
      <c r="L21" s="432"/>
    </row>
    <row r="22" spans="1:12" ht="14.25" customHeight="1" x14ac:dyDescent="0.2">
      <c r="A22" s="522">
        <f t="shared" si="4"/>
        <v>2011</v>
      </c>
      <c r="B22" s="523"/>
      <c r="C22" s="564"/>
      <c r="D22" s="565"/>
      <c r="E22" s="564"/>
      <c r="F22" s="565"/>
      <c r="G22" s="431"/>
      <c r="H22" s="432"/>
      <c r="I22" s="431"/>
      <c r="J22" s="432"/>
      <c r="K22" s="431"/>
      <c r="L22" s="432"/>
    </row>
    <row r="23" spans="1:12" ht="13.5" customHeight="1" x14ac:dyDescent="0.2">
      <c r="A23" s="522">
        <f t="shared" si="4"/>
        <v>2012</v>
      </c>
      <c r="B23" s="523"/>
      <c r="C23" s="564"/>
      <c r="D23" s="565"/>
      <c r="E23" s="564"/>
      <c r="F23" s="565"/>
      <c r="G23" s="564"/>
      <c r="H23" s="565"/>
      <c r="I23" s="431"/>
      <c r="J23" s="432"/>
      <c r="K23" s="431"/>
      <c r="L23" s="432"/>
    </row>
    <row r="24" spans="1:12" ht="13.5" customHeight="1" thickBot="1" x14ac:dyDescent="0.25">
      <c r="A24" s="538">
        <f t="shared" si="4"/>
        <v>2013</v>
      </c>
      <c r="B24" s="539"/>
      <c r="C24" s="566"/>
      <c r="D24" s="567"/>
      <c r="E24" s="566"/>
      <c r="F24" s="567"/>
      <c r="G24" s="566"/>
      <c r="H24" s="567"/>
      <c r="I24" s="566"/>
      <c r="J24" s="567"/>
      <c r="K24" s="562"/>
      <c r="L24" s="563"/>
    </row>
    <row r="25" spans="1:12" ht="13.5" customHeight="1" thickTop="1" x14ac:dyDescent="0.2">
      <c r="A25" s="15"/>
      <c r="B25" s="4"/>
      <c r="C25" s="14"/>
      <c r="D25" s="14"/>
      <c r="E25" s="14"/>
      <c r="F25" s="14"/>
      <c r="G25" s="14"/>
      <c r="H25" s="14"/>
      <c r="I25" s="14"/>
      <c r="J25" s="14"/>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tr">
        <f>+C17</f>
        <v>2009 &amp;            PRIOR</v>
      </c>
      <c r="D28" s="533"/>
      <c r="E28" s="532">
        <f t="shared" ref="E28" si="5">+E17</f>
        <v>2010</v>
      </c>
      <c r="F28" s="533"/>
      <c r="G28" s="532">
        <f t="shared" ref="G28" si="6">+G17</f>
        <v>2011</v>
      </c>
      <c r="H28" s="533"/>
      <c r="I28" s="532">
        <f t="shared" ref="I28" si="7">+I17</f>
        <v>2012</v>
      </c>
      <c r="J28" s="533"/>
      <c r="K28" s="532">
        <f t="shared" ref="K28" si="8">+K17</f>
        <v>2013</v>
      </c>
      <c r="L28" s="533"/>
    </row>
    <row r="29" spans="1:12" ht="13.5" thickBot="1" x14ac:dyDescent="0.25">
      <c r="A29" s="583"/>
      <c r="B29" s="584"/>
      <c r="C29" s="534"/>
      <c r="D29" s="535"/>
      <c r="E29" s="534"/>
      <c r="F29" s="535"/>
      <c r="G29" s="534"/>
      <c r="H29" s="535"/>
      <c r="I29" s="534"/>
      <c r="J29" s="535"/>
      <c r="K29" s="534"/>
      <c r="L29" s="535"/>
    </row>
    <row r="30" spans="1:12" ht="13.5" thickTop="1" x14ac:dyDescent="0.2">
      <c r="A30" s="471"/>
      <c r="B30" s="473"/>
      <c r="C30" s="568"/>
      <c r="D30" s="569"/>
      <c r="E30" s="568"/>
      <c r="F30" s="569"/>
      <c r="G30" s="568"/>
      <c r="H30" s="569"/>
      <c r="I30" s="568"/>
      <c r="J30" s="569"/>
      <c r="K30" s="568"/>
      <c r="L30" s="569"/>
    </row>
    <row r="31" spans="1:12" x14ac:dyDescent="0.2">
      <c r="A31" s="522" t="str">
        <f>+A20</f>
        <v>2009 &amp; PRIOR</v>
      </c>
      <c r="B31" s="523"/>
      <c r="C31" s="431"/>
      <c r="D31" s="432"/>
      <c r="E31" s="431"/>
      <c r="F31" s="432"/>
      <c r="G31" s="431"/>
      <c r="H31" s="432"/>
      <c r="I31" s="431"/>
      <c r="J31" s="432"/>
      <c r="K31" s="431"/>
      <c r="L31" s="432"/>
    </row>
    <row r="32" spans="1:12" x14ac:dyDescent="0.2">
      <c r="A32" s="522">
        <f t="shared" ref="A32:A35" si="9">+A21</f>
        <v>2010</v>
      </c>
      <c r="B32" s="523"/>
      <c r="C32" s="564"/>
      <c r="D32" s="565"/>
      <c r="E32" s="431"/>
      <c r="F32" s="432"/>
      <c r="G32" s="431"/>
      <c r="H32" s="432"/>
      <c r="I32" s="431"/>
      <c r="J32" s="432"/>
      <c r="K32" s="431"/>
      <c r="L32" s="432"/>
    </row>
    <row r="33" spans="1:12" x14ac:dyDescent="0.2">
      <c r="A33" s="522">
        <f t="shared" si="9"/>
        <v>2011</v>
      </c>
      <c r="B33" s="523"/>
      <c r="C33" s="564"/>
      <c r="D33" s="565"/>
      <c r="E33" s="564"/>
      <c r="F33" s="565"/>
      <c r="G33" s="431"/>
      <c r="H33" s="432"/>
      <c r="I33" s="431"/>
      <c r="J33" s="432"/>
      <c r="K33" s="431"/>
      <c r="L33" s="432"/>
    </row>
    <row r="34" spans="1:12" x14ac:dyDescent="0.2">
      <c r="A34" s="522">
        <f t="shared" si="9"/>
        <v>2012</v>
      </c>
      <c r="B34" s="523"/>
      <c r="C34" s="564"/>
      <c r="D34" s="565"/>
      <c r="E34" s="564"/>
      <c r="F34" s="565"/>
      <c r="G34" s="564"/>
      <c r="H34" s="565"/>
      <c r="I34" s="431"/>
      <c r="J34" s="432"/>
      <c r="K34" s="431"/>
      <c r="L34" s="432"/>
    </row>
    <row r="35" spans="1:12" ht="13.5" thickBot="1" x14ac:dyDescent="0.25">
      <c r="A35" s="522">
        <f t="shared" si="9"/>
        <v>2013</v>
      </c>
      <c r="B35" s="523"/>
      <c r="C35" s="566"/>
      <c r="D35" s="567"/>
      <c r="E35" s="566"/>
      <c r="F35" s="567"/>
      <c r="G35" s="566"/>
      <c r="H35" s="567"/>
      <c r="I35" s="566"/>
      <c r="J35" s="567"/>
      <c r="K35" s="562"/>
      <c r="L35" s="563"/>
    </row>
    <row r="36" spans="1:12" ht="13.5" thickTop="1" x14ac:dyDescent="0.2">
      <c r="A36" s="2"/>
      <c r="B36" s="2"/>
      <c r="C36" s="2"/>
      <c r="D36" s="2"/>
      <c r="E36" s="2"/>
      <c r="F36" s="2"/>
      <c r="G36" s="2"/>
      <c r="H36" s="2"/>
      <c r="I36" s="2"/>
      <c r="J36" s="2"/>
    </row>
    <row r="39" spans="1:12" ht="14.25" customHeight="1" x14ac:dyDescent="0.2"/>
    <row r="40" spans="1:12" ht="13.5" customHeight="1" x14ac:dyDescent="0.2"/>
    <row r="52" spans="23:24" x14ac:dyDescent="0.2">
      <c r="W52" s="4"/>
      <c r="X52" s="4"/>
    </row>
    <row r="53" spans="23:24" x14ac:dyDescent="0.2">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A11:B11"/>
    <mergeCell ref="A12:B12"/>
    <mergeCell ref="A13:B13"/>
    <mergeCell ref="A19:B19"/>
    <mergeCell ref="A16:B18"/>
    <mergeCell ref="A20:B20"/>
    <mergeCell ref="A21:B21"/>
    <mergeCell ref="A22:B22"/>
    <mergeCell ref="A33:B33"/>
    <mergeCell ref="A24:B24"/>
    <mergeCell ref="A30:B30"/>
    <mergeCell ref="A31:B31"/>
    <mergeCell ref="A32:B32"/>
    <mergeCell ref="A34:B34"/>
    <mergeCell ref="A23:B23"/>
    <mergeCell ref="A27:B29"/>
    <mergeCell ref="C27:L27"/>
    <mergeCell ref="C28:D29"/>
    <mergeCell ref="E28:F29"/>
    <mergeCell ref="G28:H29"/>
    <mergeCell ref="K28:L29"/>
    <mergeCell ref="I28:J29"/>
    <mergeCell ref="K30:L30"/>
    <mergeCell ref="K32:L32"/>
    <mergeCell ref="C32:D32"/>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K20:L20"/>
    <mergeCell ref="C17:D18"/>
    <mergeCell ref="I19:J19"/>
    <mergeCell ref="K19:L19"/>
    <mergeCell ref="I17:J18"/>
    <mergeCell ref="K17:L18"/>
    <mergeCell ref="C19:D19"/>
    <mergeCell ref="K12:L12"/>
    <mergeCell ref="I13:J13"/>
    <mergeCell ref="C16:L16"/>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topLeftCell="A13" workbookViewId="0">
      <selection activeCell="N23" sqref="N23"/>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298</v>
      </c>
    </row>
    <row r="2" spans="1:24" ht="13.5" thickBot="1" x14ac:dyDescent="0.25">
      <c r="A2" s="198">
        <f>'2.Balance Sheet'!A2</f>
        <v>0</v>
      </c>
      <c r="B2" s="198"/>
      <c r="C2" s="198"/>
      <c r="D2" s="198"/>
      <c r="E2" s="198"/>
      <c r="F2" s="198"/>
      <c r="G2" s="198"/>
      <c r="H2" s="198"/>
      <c r="I2" s="198"/>
      <c r="J2" s="198"/>
      <c r="K2" s="198"/>
      <c r="L2" s="198"/>
    </row>
    <row r="3" spans="1:24" ht="13.5" thickTop="1" x14ac:dyDescent="0.2">
      <c r="A3" s="377" t="s">
        <v>239</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x14ac:dyDescent="0.2">
      <c r="A23" s="522">
        <v>2012</v>
      </c>
      <c r="B23" s="523"/>
      <c r="C23" s="564"/>
      <c r="D23" s="565"/>
      <c r="E23" s="526"/>
      <c r="F23" s="527"/>
      <c r="G23" s="526"/>
      <c r="H23" s="527"/>
      <c r="I23" s="423"/>
      <c r="J23" s="424"/>
      <c r="K23" s="423"/>
      <c r="L23" s="424"/>
    </row>
    <row r="24" spans="1:12" ht="13.5" customHeight="1" thickBot="1" x14ac:dyDescent="0.25">
      <c r="A24" s="560">
        <v>2013</v>
      </c>
      <c r="B24" s="561"/>
      <c r="C24" s="566"/>
      <c r="D24" s="567"/>
      <c r="E24" s="536"/>
      <c r="F24" s="537"/>
      <c r="G24" s="536"/>
      <c r="H24" s="537"/>
      <c r="I24" s="536"/>
      <c r="J24" s="537"/>
      <c r="K24" s="590"/>
      <c r="L24" s="591"/>
    </row>
    <row r="25" spans="1:12" ht="13.5" customHeight="1" thickTop="1" thickBot="1" x14ac:dyDescent="0.25">
      <c r="A25" s="21"/>
      <c r="B25" s="153"/>
      <c r="C25" s="14"/>
      <c r="D25" s="14"/>
      <c r="E25" s="20"/>
      <c r="F25" s="20"/>
      <c r="G25" s="20"/>
      <c r="H25" s="20"/>
      <c r="I25" s="20"/>
      <c r="J25" s="20"/>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C35:D35"/>
    <mergeCell ref="E35:F35"/>
    <mergeCell ref="G35:H35"/>
    <mergeCell ref="I35:J35"/>
    <mergeCell ref="G33:H33"/>
    <mergeCell ref="G32:H32"/>
    <mergeCell ref="I33:J33"/>
    <mergeCell ref="C34:D34"/>
    <mergeCell ref="E34:F34"/>
    <mergeCell ref="K35:L35"/>
    <mergeCell ref="K34:L34"/>
    <mergeCell ref="I32:J32"/>
    <mergeCell ref="G31:H31"/>
    <mergeCell ref="K31:L31"/>
    <mergeCell ref="I31:J31"/>
    <mergeCell ref="I34:J34"/>
    <mergeCell ref="K32:L32"/>
    <mergeCell ref="K33:L33"/>
    <mergeCell ref="G34:H34"/>
    <mergeCell ref="K21:L21"/>
    <mergeCell ref="K17:L18"/>
    <mergeCell ref="I21:J21"/>
    <mergeCell ref="C16:L16"/>
    <mergeCell ref="G19:H19"/>
    <mergeCell ref="C13:D13"/>
    <mergeCell ref="G20:H20"/>
    <mergeCell ref="C21:D21"/>
    <mergeCell ref="K20:L20"/>
    <mergeCell ref="K13:L13"/>
    <mergeCell ref="C17:D18"/>
    <mergeCell ref="E17:F18"/>
    <mergeCell ref="I17:J18"/>
    <mergeCell ref="C31:D31"/>
    <mergeCell ref="C33:D33"/>
    <mergeCell ref="E33:F33"/>
    <mergeCell ref="C32:D32"/>
    <mergeCell ref="E31:F31"/>
    <mergeCell ref="E32:F32"/>
    <mergeCell ref="E19:F19"/>
    <mergeCell ref="E21:F21"/>
    <mergeCell ref="C20:D20"/>
    <mergeCell ref="E20:F20"/>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10" workbookViewId="0">
      <selection activeCell="O30" sqref="O30"/>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371</v>
      </c>
    </row>
    <row r="2" spans="1:24" ht="13.5" thickBot="1" x14ac:dyDescent="0.25">
      <c r="A2" s="198">
        <f>'2.Balance Sheet'!A2</f>
        <v>0</v>
      </c>
      <c r="B2" s="198"/>
      <c r="C2" s="198"/>
      <c r="D2" s="198"/>
      <c r="E2" s="198"/>
      <c r="F2" s="198"/>
      <c r="G2" s="198"/>
      <c r="H2" s="198"/>
      <c r="I2" s="198"/>
      <c r="J2" s="198"/>
      <c r="K2" s="198"/>
      <c r="L2" s="198"/>
    </row>
    <row r="3" spans="1:24" ht="13.5" thickTop="1" x14ac:dyDescent="0.2">
      <c r="A3" s="592" t="s">
        <v>377</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thickBot="1" x14ac:dyDescent="0.25">
      <c r="A23" s="522">
        <v>2012</v>
      </c>
      <c r="B23" s="523"/>
      <c r="C23" s="593"/>
      <c r="D23" s="594"/>
      <c r="E23" s="526"/>
      <c r="F23" s="527"/>
      <c r="G23" s="526"/>
      <c r="H23" s="527"/>
      <c r="I23" s="423"/>
      <c r="J23" s="424"/>
      <c r="K23" s="423"/>
      <c r="L23" s="424"/>
    </row>
    <row r="24" spans="1:12" ht="13.5" customHeight="1" thickBot="1" x14ac:dyDescent="0.25">
      <c r="A24" s="560">
        <v>2013</v>
      </c>
      <c r="B24" s="561"/>
      <c r="C24" s="556"/>
      <c r="D24" s="557"/>
      <c r="E24" s="536"/>
      <c r="F24" s="537"/>
      <c r="G24" s="536"/>
      <c r="H24" s="537"/>
      <c r="I24" s="536"/>
      <c r="J24" s="537"/>
      <c r="K24" s="590"/>
      <c r="L24" s="591"/>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O32" sqref="O32"/>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372</v>
      </c>
    </row>
    <row r="2" spans="1:24" ht="13.5" thickBot="1" x14ac:dyDescent="0.25">
      <c r="A2" s="198">
        <f>'2.Balance Sheet'!A2</f>
        <v>0</v>
      </c>
      <c r="B2" s="198"/>
      <c r="C2" s="198"/>
      <c r="D2" s="198"/>
      <c r="E2" s="198"/>
      <c r="F2" s="198"/>
      <c r="G2" s="198"/>
      <c r="H2" s="198"/>
      <c r="I2" s="198"/>
      <c r="J2" s="198"/>
      <c r="K2" s="198"/>
      <c r="L2" s="198"/>
    </row>
    <row r="3" spans="1:24" ht="13.5" thickTop="1" x14ac:dyDescent="0.2">
      <c r="A3" s="592" t="s">
        <v>377</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x14ac:dyDescent="0.2">
      <c r="A23" s="522">
        <v>2012</v>
      </c>
      <c r="B23" s="523"/>
      <c r="C23" s="564"/>
      <c r="D23" s="565"/>
      <c r="E23" s="526"/>
      <c r="F23" s="527"/>
      <c r="G23" s="526"/>
      <c r="H23" s="527"/>
      <c r="I23" s="423"/>
      <c r="J23" s="424"/>
      <c r="K23" s="423"/>
      <c r="L23" s="424"/>
    </row>
    <row r="24" spans="1:12" ht="13.5" customHeight="1" thickBot="1" x14ac:dyDescent="0.25">
      <c r="A24" s="560">
        <v>2013</v>
      </c>
      <c r="B24" s="561"/>
      <c r="C24" s="566"/>
      <c r="D24" s="567"/>
      <c r="E24" s="536"/>
      <c r="F24" s="537"/>
      <c r="G24" s="536"/>
      <c r="H24" s="537"/>
      <c r="I24" s="536"/>
      <c r="J24" s="537"/>
      <c r="K24" s="590"/>
      <c r="L24" s="591"/>
    </row>
    <row r="25" spans="1:12" ht="13.5" customHeight="1" thickTop="1" x14ac:dyDescent="0.2">
      <c r="A25" s="21"/>
      <c r="B25" s="2"/>
      <c r="C25" s="14"/>
      <c r="D25" s="14"/>
      <c r="E25" s="20"/>
      <c r="F25" s="20"/>
      <c r="G25" s="20"/>
      <c r="H25" s="20"/>
      <c r="I25" s="20"/>
      <c r="J25" s="20"/>
      <c r="K25" s="7"/>
      <c r="L25" s="7"/>
    </row>
    <row r="26" spans="1:12" ht="13.5" thickBot="1" x14ac:dyDescent="0.25">
      <c r="B26" s="154"/>
    </row>
    <row r="27" spans="1:12" ht="14.25" customHeight="1" thickTop="1" thickBot="1" x14ac:dyDescent="0.25">
      <c r="A27" s="579" t="s">
        <v>230</v>
      </c>
      <c r="B27" s="582"/>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16" workbookViewId="0">
      <selection activeCell="N14" sqref="N14"/>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373</v>
      </c>
    </row>
    <row r="2" spans="1:24" ht="13.5" thickBot="1" x14ac:dyDescent="0.25">
      <c r="A2" s="198">
        <f>'2.Balance Sheet'!A2</f>
        <v>0</v>
      </c>
      <c r="B2" s="198"/>
      <c r="C2" s="198"/>
      <c r="D2" s="198"/>
      <c r="E2" s="198"/>
      <c r="F2" s="198"/>
      <c r="G2" s="198"/>
      <c r="H2" s="198"/>
      <c r="I2" s="198"/>
      <c r="J2" s="198"/>
      <c r="K2" s="198"/>
      <c r="L2" s="198"/>
    </row>
    <row r="3" spans="1:24" ht="13.5" thickTop="1" x14ac:dyDescent="0.2">
      <c r="A3" s="592" t="s">
        <v>370</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x14ac:dyDescent="0.2">
      <c r="A23" s="522">
        <v>2012</v>
      </c>
      <c r="B23" s="523"/>
      <c r="C23" s="564"/>
      <c r="D23" s="565"/>
      <c r="E23" s="526"/>
      <c r="F23" s="527"/>
      <c r="G23" s="526"/>
      <c r="H23" s="527"/>
      <c r="I23" s="423"/>
      <c r="J23" s="424"/>
      <c r="K23" s="423"/>
      <c r="L23" s="424"/>
    </row>
    <row r="24" spans="1:12" ht="13.5" customHeight="1" thickBot="1" x14ac:dyDescent="0.25">
      <c r="A24" s="560">
        <v>2013</v>
      </c>
      <c r="B24" s="561"/>
      <c r="C24" s="566"/>
      <c r="D24" s="567"/>
      <c r="E24" s="536"/>
      <c r="F24" s="537"/>
      <c r="G24" s="536"/>
      <c r="H24" s="537"/>
      <c r="I24" s="536"/>
      <c r="J24" s="537"/>
      <c r="K24" s="590"/>
      <c r="L24" s="591"/>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10" workbookViewId="0">
      <selection activeCell="P21" sqref="P21"/>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374</v>
      </c>
    </row>
    <row r="2" spans="1:24" ht="13.5" thickBot="1" x14ac:dyDescent="0.25">
      <c r="A2" s="198">
        <f>'2.Balance Sheet'!A2</f>
        <v>0</v>
      </c>
      <c r="B2" s="198"/>
      <c r="C2" s="198"/>
      <c r="D2" s="198"/>
      <c r="E2" s="198"/>
      <c r="F2" s="198"/>
      <c r="G2" s="198"/>
      <c r="H2" s="198"/>
      <c r="I2" s="198"/>
      <c r="J2" s="198"/>
      <c r="K2" s="198"/>
      <c r="L2" s="198"/>
    </row>
    <row r="3" spans="1:24" ht="13.5" thickTop="1" x14ac:dyDescent="0.2">
      <c r="A3" s="592" t="s">
        <v>370</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x14ac:dyDescent="0.2">
      <c r="A23" s="522">
        <v>2012</v>
      </c>
      <c r="B23" s="523"/>
      <c r="C23" s="564"/>
      <c r="D23" s="565"/>
      <c r="E23" s="526"/>
      <c r="F23" s="527"/>
      <c r="G23" s="526"/>
      <c r="H23" s="527"/>
      <c r="I23" s="423"/>
      <c r="J23" s="424"/>
      <c r="K23" s="423"/>
      <c r="L23" s="424"/>
    </row>
    <row r="24" spans="1:12" ht="13.5" customHeight="1" thickBot="1" x14ac:dyDescent="0.25">
      <c r="A24" s="560">
        <v>2013</v>
      </c>
      <c r="B24" s="561"/>
      <c r="C24" s="566"/>
      <c r="D24" s="567"/>
      <c r="E24" s="536"/>
      <c r="F24" s="537"/>
      <c r="G24" s="536"/>
      <c r="H24" s="537"/>
      <c r="I24" s="536"/>
      <c r="J24" s="537"/>
      <c r="K24" s="590"/>
      <c r="L24" s="591"/>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election activeCell="A65" sqref="A65"/>
    </sheetView>
  </sheetViews>
  <sheetFormatPr defaultRowHeight="12.75" x14ac:dyDescent="0.2"/>
  <sheetData>
    <row r="1" spans="1:10" x14ac:dyDescent="0.2">
      <c r="A1" s="196" t="s">
        <v>277</v>
      </c>
      <c r="B1" s="196"/>
      <c r="C1" s="196"/>
      <c r="D1" s="196"/>
      <c r="E1" s="196" t="str">
        <f>'Title Page'!A5</f>
        <v>DECEMBER 31. 2013</v>
      </c>
      <c r="F1" s="197"/>
      <c r="G1" s="197"/>
      <c r="H1" s="25"/>
    </row>
    <row r="2" spans="1:10" x14ac:dyDescent="0.2">
      <c r="A2" s="198">
        <f>'2.Balance Sheet'!A2:I2</f>
        <v>0</v>
      </c>
      <c r="B2" s="165"/>
      <c r="C2" s="165"/>
      <c r="D2" s="165"/>
      <c r="E2" s="165"/>
      <c r="F2" s="165"/>
      <c r="G2" s="165"/>
      <c r="H2" s="165"/>
    </row>
    <row r="3" spans="1:10" x14ac:dyDescent="0.2">
      <c r="A3" s="199" t="s">
        <v>294</v>
      </c>
      <c r="B3" s="200"/>
      <c r="C3" s="200"/>
      <c r="D3" s="200"/>
      <c r="E3" s="200"/>
      <c r="F3" s="200"/>
      <c r="G3" s="200"/>
      <c r="H3" s="200"/>
      <c r="I3" s="179"/>
      <c r="J3" s="201"/>
    </row>
    <row r="4" spans="1:10" x14ac:dyDescent="0.2">
      <c r="A4" s="202"/>
      <c r="B4" s="203"/>
      <c r="C4" s="203"/>
      <c r="D4" s="203"/>
      <c r="E4" s="203"/>
      <c r="F4" s="203"/>
      <c r="G4" s="203"/>
      <c r="H4" s="203"/>
      <c r="I4" s="163"/>
      <c r="J4" s="204"/>
    </row>
    <row r="5" spans="1:10" x14ac:dyDescent="0.2">
      <c r="A5" s="117"/>
      <c r="B5" s="117"/>
      <c r="C5" s="117"/>
      <c r="D5" s="117"/>
      <c r="E5" s="117"/>
      <c r="F5" s="117"/>
      <c r="G5" s="117"/>
    </row>
    <row r="6" spans="1:10" x14ac:dyDescent="0.2">
      <c r="A6" s="117" t="s">
        <v>383</v>
      </c>
      <c r="B6" s="117"/>
      <c r="C6" s="117"/>
      <c r="D6" s="117"/>
      <c r="E6" s="117"/>
      <c r="F6" s="117"/>
      <c r="G6" s="117"/>
    </row>
    <row r="7" spans="1:10" x14ac:dyDescent="0.2">
      <c r="A7" s="117"/>
      <c r="B7" s="117"/>
      <c r="C7" s="117"/>
      <c r="D7" s="117"/>
      <c r="E7" s="117"/>
      <c r="F7" s="117"/>
      <c r="G7" s="117"/>
    </row>
    <row r="8" spans="1:10" x14ac:dyDescent="0.2">
      <c r="A8" s="117" t="s">
        <v>384</v>
      </c>
      <c r="B8" s="117"/>
      <c r="C8" s="117"/>
      <c r="D8" s="117"/>
      <c r="E8" s="117"/>
      <c r="F8" s="117"/>
      <c r="G8" s="117"/>
    </row>
    <row r="9" spans="1:10" x14ac:dyDescent="0.2">
      <c r="A9" s="117"/>
      <c r="B9" s="117"/>
      <c r="C9" s="117"/>
      <c r="D9" s="117"/>
      <c r="E9" s="117"/>
      <c r="F9" s="117"/>
      <c r="G9" s="117"/>
    </row>
    <row r="10" spans="1:10" x14ac:dyDescent="0.2">
      <c r="A10" s="117" t="s">
        <v>385</v>
      </c>
      <c r="B10" s="117"/>
      <c r="C10" s="117"/>
      <c r="D10" s="117"/>
      <c r="E10" s="117"/>
      <c r="F10" s="117"/>
      <c r="G10" s="117"/>
    </row>
    <row r="11" spans="1:10" x14ac:dyDescent="0.2">
      <c r="A11" s="117"/>
      <c r="B11" s="117"/>
      <c r="C11" s="117"/>
      <c r="D11" s="117"/>
      <c r="E11" s="117"/>
      <c r="F11" s="117"/>
      <c r="G11" s="117"/>
    </row>
    <row r="12" spans="1:10" x14ac:dyDescent="0.2">
      <c r="A12" s="117" t="s">
        <v>386</v>
      </c>
      <c r="B12" s="117"/>
      <c r="C12" s="117"/>
      <c r="D12" s="117"/>
      <c r="E12" s="117"/>
      <c r="F12" s="117"/>
      <c r="G12" s="117"/>
    </row>
    <row r="13" spans="1:10" x14ac:dyDescent="0.2">
      <c r="A13" s="117"/>
      <c r="B13" s="117"/>
      <c r="C13" s="117"/>
      <c r="D13" s="117"/>
      <c r="E13" s="117"/>
      <c r="F13" s="117"/>
      <c r="G13" s="117"/>
    </row>
    <row r="14" spans="1:10" x14ac:dyDescent="0.2">
      <c r="A14" s="117" t="s">
        <v>387</v>
      </c>
      <c r="B14" s="117"/>
      <c r="C14" s="117"/>
      <c r="D14" s="117"/>
      <c r="E14" s="117"/>
      <c r="F14" s="117"/>
      <c r="G14" s="117"/>
    </row>
    <row r="15" spans="1:10" x14ac:dyDescent="0.2">
      <c r="A15" s="117"/>
      <c r="B15" s="117"/>
      <c r="C15" s="117"/>
      <c r="D15" s="117"/>
      <c r="E15" s="117"/>
      <c r="F15" s="117"/>
      <c r="G15" s="117"/>
    </row>
    <row r="16" spans="1:10" x14ac:dyDescent="0.2">
      <c r="A16" s="117" t="s">
        <v>388</v>
      </c>
      <c r="B16" s="117"/>
      <c r="C16" s="117"/>
      <c r="D16" s="117"/>
      <c r="E16" s="117"/>
      <c r="F16" s="117"/>
      <c r="G16" s="117"/>
    </row>
    <row r="17" spans="1:7" x14ac:dyDescent="0.2">
      <c r="A17" s="117"/>
      <c r="B17" s="117"/>
      <c r="C17" s="117"/>
      <c r="D17" s="117"/>
      <c r="E17" s="117"/>
      <c r="F17" s="117"/>
      <c r="G17" s="117"/>
    </row>
    <row r="18" spans="1:7" x14ac:dyDescent="0.2">
      <c r="A18" s="117" t="s">
        <v>389</v>
      </c>
      <c r="B18" s="117"/>
      <c r="C18" s="117"/>
      <c r="D18" s="117"/>
      <c r="E18" s="117"/>
      <c r="F18" s="117"/>
      <c r="G18" s="117"/>
    </row>
    <row r="19" spans="1:7" x14ac:dyDescent="0.2">
      <c r="A19" s="117"/>
      <c r="B19" s="117"/>
      <c r="C19" s="117"/>
      <c r="D19" s="117"/>
      <c r="E19" s="117"/>
      <c r="F19" s="117"/>
      <c r="G19" s="117"/>
    </row>
    <row r="20" spans="1:7" x14ac:dyDescent="0.2">
      <c r="A20" s="117" t="s">
        <v>390</v>
      </c>
      <c r="B20" s="117"/>
      <c r="C20" s="117"/>
      <c r="D20" s="117"/>
      <c r="E20" s="117"/>
      <c r="F20" s="117"/>
      <c r="G20" s="117"/>
    </row>
    <row r="21" spans="1:7" x14ac:dyDescent="0.2">
      <c r="A21" s="117"/>
      <c r="B21" s="117"/>
      <c r="C21" s="117"/>
      <c r="D21" s="117"/>
      <c r="E21" s="117"/>
      <c r="F21" s="117"/>
      <c r="G21" s="117"/>
    </row>
    <row r="22" spans="1:7" x14ac:dyDescent="0.2">
      <c r="A22" s="117" t="s">
        <v>391</v>
      </c>
      <c r="B22" s="117"/>
      <c r="C22" s="117"/>
      <c r="D22" s="117"/>
      <c r="E22" s="117"/>
      <c r="F22" s="117"/>
      <c r="G22" s="117"/>
    </row>
    <row r="23" spans="1:7" x14ac:dyDescent="0.2">
      <c r="A23" s="117"/>
      <c r="B23" s="117"/>
      <c r="C23" s="117"/>
      <c r="D23" s="117"/>
      <c r="E23" s="117"/>
      <c r="F23" s="117"/>
      <c r="G23" s="117"/>
    </row>
    <row r="24" spans="1:7" x14ac:dyDescent="0.2">
      <c r="A24" s="117" t="s">
        <v>392</v>
      </c>
      <c r="B24" s="117"/>
      <c r="C24" s="117"/>
      <c r="D24" s="117"/>
      <c r="E24" s="117"/>
      <c r="F24" s="117"/>
      <c r="G24" s="117"/>
    </row>
    <row r="25" spans="1:7" x14ac:dyDescent="0.2">
      <c r="A25" s="117"/>
      <c r="B25" s="117"/>
      <c r="C25" s="117"/>
      <c r="D25" s="117"/>
      <c r="E25" s="117"/>
      <c r="F25" s="117"/>
      <c r="G25" s="117"/>
    </row>
    <row r="26" spans="1:7" x14ac:dyDescent="0.2">
      <c r="A26" s="117" t="s">
        <v>393</v>
      </c>
      <c r="B26" s="117"/>
      <c r="C26" s="117"/>
      <c r="D26" s="117"/>
      <c r="E26" s="117"/>
      <c r="F26" s="117"/>
      <c r="G26" s="117"/>
    </row>
    <row r="27" spans="1:7" x14ac:dyDescent="0.2">
      <c r="A27" s="117"/>
      <c r="B27" s="117"/>
      <c r="C27" s="117"/>
      <c r="D27" s="117"/>
      <c r="E27" s="117"/>
      <c r="F27" s="117"/>
      <c r="G27" s="117"/>
    </row>
    <row r="28" spans="1:7" x14ac:dyDescent="0.2">
      <c r="A28" s="117" t="s">
        <v>394</v>
      </c>
      <c r="B28" s="117"/>
      <c r="C28" s="117"/>
      <c r="D28" s="117"/>
      <c r="E28" s="117"/>
      <c r="F28" s="117"/>
      <c r="G28" s="117"/>
    </row>
    <row r="29" spans="1:7" x14ac:dyDescent="0.2">
      <c r="A29" s="117"/>
      <c r="B29" s="117"/>
      <c r="C29" s="117"/>
      <c r="D29" s="117"/>
      <c r="E29" s="117"/>
      <c r="F29" s="117"/>
      <c r="G29" s="117"/>
    </row>
    <row r="30" spans="1:7" x14ac:dyDescent="0.2">
      <c r="A30" s="117" t="s">
        <v>403</v>
      </c>
      <c r="B30" s="117"/>
      <c r="C30" s="117"/>
      <c r="D30" s="117"/>
      <c r="E30" s="117"/>
      <c r="F30" s="117"/>
      <c r="G30" s="117"/>
    </row>
    <row r="31" spans="1:7" x14ac:dyDescent="0.2">
      <c r="A31" s="117"/>
      <c r="B31" s="117"/>
      <c r="C31" s="117"/>
      <c r="D31" s="117"/>
      <c r="E31" s="117"/>
      <c r="F31" s="117"/>
      <c r="G31" s="117"/>
    </row>
    <row r="32" spans="1:7" x14ac:dyDescent="0.2">
      <c r="A32" s="117" t="s">
        <v>395</v>
      </c>
      <c r="B32" s="117"/>
      <c r="C32" s="117"/>
      <c r="D32" s="117"/>
      <c r="E32" s="117"/>
      <c r="F32" s="117"/>
      <c r="G32" s="117"/>
    </row>
    <row r="33" spans="1:7" x14ac:dyDescent="0.2">
      <c r="A33" s="117"/>
      <c r="B33" s="117"/>
      <c r="C33" s="117"/>
      <c r="D33" s="117"/>
      <c r="E33" s="117"/>
      <c r="F33" s="117"/>
      <c r="G33" s="117"/>
    </row>
    <row r="34" spans="1:7" x14ac:dyDescent="0.2">
      <c r="A34" s="117" t="s">
        <v>396</v>
      </c>
      <c r="B34" s="117"/>
      <c r="C34" s="117"/>
      <c r="D34" s="117"/>
      <c r="E34" s="117"/>
      <c r="F34" s="117"/>
      <c r="G34" s="117"/>
    </row>
    <row r="35" spans="1:7" x14ac:dyDescent="0.2">
      <c r="A35" s="117"/>
      <c r="B35" s="117"/>
      <c r="C35" s="117"/>
      <c r="D35" s="117"/>
      <c r="E35" s="117"/>
      <c r="F35" s="117"/>
      <c r="G35" s="117"/>
    </row>
    <row r="36" spans="1:7" x14ac:dyDescent="0.2">
      <c r="A36" s="117" t="s">
        <v>397</v>
      </c>
      <c r="B36" s="117"/>
      <c r="C36" s="117"/>
      <c r="D36" s="117"/>
      <c r="E36" s="117"/>
      <c r="F36" s="117"/>
      <c r="G36" s="117"/>
    </row>
    <row r="37" spans="1:7" x14ac:dyDescent="0.2">
      <c r="A37" s="117"/>
      <c r="B37" s="117"/>
      <c r="C37" s="117"/>
      <c r="D37" s="117"/>
      <c r="E37" s="117"/>
      <c r="F37" s="117"/>
      <c r="G37" s="117"/>
    </row>
    <row r="38" spans="1:7" x14ac:dyDescent="0.2">
      <c r="A38" s="117" t="s">
        <v>398</v>
      </c>
      <c r="B38" s="117"/>
      <c r="C38" s="117"/>
      <c r="D38" s="117"/>
      <c r="E38" s="117"/>
      <c r="F38" s="117"/>
      <c r="G38" s="117"/>
    </row>
    <row r="39" spans="1:7" x14ac:dyDescent="0.2">
      <c r="A39" s="117"/>
      <c r="B39" s="117"/>
      <c r="C39" s="117"/>
      <c r="D39" s="117"/>
      <c r="E39" s="117"/>
      <c r="F39" s="117"/>
      <c r="G39" s="117"/>
    </row>
    <row r="40" spans="1:7" x14ac:dyDescent="0.2">
      <c r="A40" s="117" t="s">
        <v>399</v>
      </c>
      <c r="B40" s="117"/>
      <c r="C40" s="117"/>
      <c r="D40" s="117"/>
      <c r="E40" s="117"/>
      <c r="F40" s="117"/>
      <c r="G40" s="117"/>
    </row>
    <row r="41" spans="1:7" x14ac:dyDescent="0.2">
      <c r="A41" s="117"/>
      <c r="B41" s="117"/>
      <c r="C41" s="117"/>
      <c r="D41" s="117"/>
      <c r="E41" s="117"/>
      <c r="F41" s="117"/>
      <c r="G41" s="117"/>
    </row>
    <row r="42" spans="1:7" x14ac:dyDescent="0.2">
      <c r="A42" s="117" t="s">
        <v>400</v>
      </c>
      <c r="B42" s="117"/>
      <c r="C42" s="117"/>
      <c r="D42" s="117"/>
      <c r="E42" s="117"/>
      <c r="F42" s="117"/>
      <c r="G42" s="117"/>
    </row>
    <row r="43" spans="1:7" x14ac:dyDescent="0.2">
      <c r="A43" s="117"/>
      <c r="B43" s="117"/>
      <c r="C43" s="117"/>
      <c r="D43" s="117"/>
      <c r="E43" s="117"/>
      <c r="F43" s="117"/>
      <c r="G43" s="117"/>
    </row>
    <row r="44" spans="1:7" x14ac:dyDescent="0.2">
      <c r="A44" s="117" t="s">
        <v>401</v>
      </c>
      <c r="B44" s="117"/>
      <c r="C44" s="117"/>
      <c r="D44" s="117"/>
      <c r="E44" s="117"/>
      <c r="F44" s="117"/>
      <c r="G44" s="117"/>
    </row>
    <row r="45" spans="1:7" x14ac:dyDescent="0.2">
      <c r="A45" s="117"/>
      <c r="B45" s="117"/>
      <c r="C45" s="117"/>
      <c r="D45" s="117"/>
      <c r="E45" s="117"/>
      <c r="F45" s="117"/>
      <c r="G45" s="117"/>
    </row>
    <row r="46" spans="1:7" x14ac:dyDescent="0.2">
      <c r="A46" s="117" t="s">
        <v>402</v>
      </c>
      <c r="B46" s="117"/>
      <c r="C46" s="117"/>
      <c r="D46" s="117"/>
      <c r="E46" s="117"/>
      <c r="F46" s="117"/>
      <c r="G46" s="117"/>
    </row>
    <row r="47" spans="1:7" x14ac:dyDescent="0.2">
      <c r="A47" s="117"/>
      <c r="B47" s="117"/>
      <c r="C47" s="117"/>
      <c r="D47" s="117"/>
      <c r="E47" s="117"/>
      <c r="F47" s="117"/>
      <c r="G47" s="117"/>
    </row>
    <row r="48" spans="1:7" x14ac:dyDescent="0.2">
      <c r="A48" s="117" t="s">
        <v>404</v>
      </c>
      <c r="B48" s="117"/>
      <c r="C48" s="117"/>
      <c r="D48" s="117"/>
      <c r="E48" s="117"/>
      <c r="F48" s="117"/>
      <c r="G48" s="117"/>
    </row>
    <row r="49" spans="1:7" x14ac:dyDescent="0.2">
      <c r="A49" s="117"/>
      <c r="B49" s="117"/>
      <c r="C49" s="117"/>
      <c r="D49" s="117"/>
      <c r="E49" s="117"/>
      <c r="F49" s="117"/>
      <c r="G49" s="117"/>
    </row>
    <row r="50" spans="1:7" x14ac:dyDescent="0.2">
      <c r="A50" s="117" t="s">
        <v>405</v>
      </c>
      <c r="B50" s="117"/>
      <c r="C50" s="117"/>
      <c r="D50" s="117"/>
      <c r="E50" s="117"/>
      <c r="F50" s="117"/>
      <c r="G50" s="117"/>
    </row>
    <row r="51" spans="1:7" x14ac:dyDescent="0.2">
      <c r="A51" s="117"/>
      <c r="B51" s="117"/>
      <c r="C51" s="117"/>
      <c r="D51" s="117"/>
      <c r="E51" s="117"/>
      <c r="F51" s="117"/>
      <c r="G51" s="117"/>
    </row>
    <row r="52" spans="1:7" x14ac:dyDescent="0.2">
      <c r="A52" s="117" t="s">
        <v>406</v>
      </c>
      <c r="B52" s="117"/>
      <c r="C52" s="117"/>
      <c r="D52" s="117"/>
      <c r="E52" s="117"/>
      <c r="F52" s="117"/>
      <c r="G52" s="117"/>
    </row>
    <row r="53" spans="1:7" x14ac:dyDescent="0.2">
      <c r="A53" s="117"/>
      <c r="B53" s="117"/>
      <c r="C53" s="117"/>
      <c r="D53" s="117"/>
      <c r="E53" s="117"/>
      <c r="F53" s="117"/>
      <c r="G53" s="117"/>
    </row>
    <row r="54" spans="1:7" x14ac:dyDescent="0.2">
      <c r="A54" s="117" t="s">
        <v>407</v>
      </c>
      <c r="B54" s="117"/>
      <c r="C54" s="117"/>
      <c r="D54" s="117"/>
      <c r="E54" s="117"/>
      <c r="F54" s="117"/>
      <c r="G54" s="117"/>
    </row>
    <row r="55" spans="1:7" x14ac:dyDescent="0.2">
      <c r="A55" s="117"/>
      <c r="B55" s="117"/>
      <c r="C55" s="117"/>
      <c r="D55" s="117"/>
      <c r="E55" s="117"/>
      <c r="F55" s="117"/>
      <c r="G55" s="117"/>
    </row>
    <row r="56" spans="1:7" x14ac:dyDescent="0.2">
      <c r="A56" s="117" t="s">
        <v>408</v>
      </c>
      <c r="B56" s="117"/>
      <c r="C56" s="117"/>
      <c r="D56" s="117"/>
      <c r="E56" s="117"/>
      <c r="F56" s="117"/>
      <c r="G56" s="117"/>
    </row>
    <row r="57" spans="1:7" x14ac:dyDescent="0.2">
      <c r="A57" s="117"/>
      <c r="B57" s="117"/>
      <c r="C57" s="117"/>
      <c r="D57" s="117"/>
      <c r="E57" s="117"/>
      <c r="F57" s="117"/>
      <c r="G57" s="117"/>
    </row>
    <row r="58" spans="1:7" x14ac:dyDescent="0.2">
      <c r="A58" s="117" t="s">
        <v>409</v>
      </c>
      <c r="B58" s="117"/>
      <c r="C58" s="117"/>
      <c r="D58" s="117"/>
      <c r="E58" s="117"/>
      <c r="F58" s="117"/>
      <c r="G58" s="117"/>
    </row>
    <row r="59" spans="1:7" x14ac:dyDescent="0.2">
      <c r="A59" s="117"/>
      <c r="B59" s="117"/>
      <c r="C59" s="117"/>
      <c r="D59" s="117"/>
      <c r="E59" s="117"/>
      <c r="F59" s="117"/>
      <c r="G59" s="117"/>
    </row>
    <row r="60" spans="1:7" x14ac:dyDescent="0.2">
      <c r="A60" s="117" t="s">
        <v>410</v>
      </c>
      <c r="B60" s="117"/>
      <c r="C60" s="117"/>
      <c r="D60" s="117"/>
      <c r="E60" s="117"/>
      <c r="F60" s="117"/>
      <c r="G60" s="117"/>
    </row>
    <row r="61" spans="1:7" x14ac:dyDescent="0.2">
      <c r="A61" s="117"/>
      <c r="B61" s="117"/>
      <c r="C61" s="117"/>
      <c r="D61" s="117"/>
      <c r="E61" s="117"/>
      <c r="F61" s="117"/>
      <c r="G61" s="117"/>
    </row>
    <row r="62" spans="1:7" x14ac:dyDescent="0.2">
      <c r="A62" s="117" t="s">
        <v>411</v>
      </c>
      <c r="B62" s="117"/>
      <c r="C62" s="117"/>
      <c r="D62" s="117"/>
      <c r="E62" s="117"/>
      <c r="F62" s="117"/>
      <c r="G62" s="117"/>
    </row>
    <row r="64" spans="1:7" x14ac:dyDescent="0.2">
      <c r="A64" s="117" t="s">
        <v>412</v>
      </c>
    </row>
  </sheetData>
  <mergeCells count="4">
    <mergeCell ref="A1:D1"/>
    <mergeCell ref="E1:G1"/>
    <mergeCell ref="A2:H2"/>
    <mergeCell ref="A3:J4"/>
  </mergeCells>
  <phoneticPr fontId="6" type="noConversion"/>
  <pageMargins left="0.7" right="0.7" top="0.75" bottom="0.75" header="0.3" footer="0.3"/>
  <pageSetup paperSize="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7" workbookViewId="0">
      <selection activeCell="M32" sqref="M32"/>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389" t="str">
        <f>'2.Balance Sheet'!A1</f>
        <v>ANNUAL STATEMENT FOR THE PERIOD ENDED:</v>
      </c>
      <c r="B1" s="162"/>
      <c r="C1" s="162"/>
      <c r="D1" s="162"/>
      <c r="E1" s="162"/>
      <c r="F1" s="375" t="str">
        <f>'Title Page'!A5</f>
        <v>DECEMBER 31. 2013</v>
      </c>
      <c r="G1" s="162"/>
      <c r="H1" s="37"/>
      <c r="I1" s="18"/>
      <c r="L1" s="25" t="s">
        <v>375</v>
      </c>
    </row>
    <row r="2" spans="1:24" ht="13.5" thickBot="1" x14ac:dyDescent="0.25">
      <c r="A2" s="198">
        <f>'2.Balance Sheet'!A2</f>
        <v>0</v>
      </c>
      <c r="B2" s="198"/>
      <c r="C2" s="198"/>
      <c r="D2" s="198"/>
      <c r="E2" s="198"/>
      <c r="F2" s="198"/>
      <c r="G2" s="198"/>
      <c r="H2" s="198"/>
      <c r="I2" s="198"/>
      <c r="J2" s="198"/>
      <c r="K2" s="198"/>
      <c r="L2" s="198"/>
    </row>
    <row r="3" spans="1:24" ht="13.5" thickTop="1" x14ac:dyDescent="0.2">
      <c r="A3" s="592" t="s">
        <v>370</v>
      </c>
      <c r="B3" s="378"/>
      <c r="C3" s="378"/>
      <c r="D3" s="378"/>
      <c r="E3" s="378"/>
      <c r="F3" s="378"/>
      <c r="G3" s="378"/>
      <c r="H3" s="378"/>
      <c r="I3" s="378"/>
      <c r="J3" s="378"/>
      <c r="K3" s="378"/>
      <c r="L3" s="379"/>
    </row>
    <row r="4" spans="1:24" ht="13.5" thickBot="1" x14ac:dyDescent="0.25">
      <c r="A4" s="380"/>
      <c r="B4" s="381"/>
      <c r="C4" s="381"/>
      <c r="D4" s="381"/>
      <c r="E4" s="381"/>
      <c r="F4" s="381"/>
      <c r="G4" s="381"/>
      <c r="H4" s="381"/>
      <c r="I4" s="381"/>
      <c r="J4" s="381"/>
      <c r="K4" s="381"/>
      <c r="L4" s="382"/>
      <c r="W4" s="4"/>
      <c r="X4" s="4"/>
    </row>
    <row r="5" spans="1:24" ht="14.25" customHeight="1" thickTop="1" thickBot="1" x14ac:dyDescent="0.25">
      <c r="A5" s="579" t="s">
        <v>230</v>
      </c>
      <c r="B5" s="580"/>
      <c r="C5" s="585" t="s">
        <v>54</v>
      </c>
      <c r="D5" s="586"/>
      <c r="E5" s="586"/>
      <c r="F5" s="586"/>
      <c r="G5" s="586"/>
      <c r="H5" s="586"/>
      <c r="I5" s="586"/>
      <c r="J5" s="586"/>
      <c r="K5" s="586"/>
      <c r="L5" s="587"/>
      <c r="W5" s="17"/>
      <c r="X5" s="17"/>
    </row>
    <row r="6" spans="1:24" ht="13.5" customHeight="1" thickTop="1" x14ac:dyDescent="0.2">
      <c r="A6" s="581"/>
      <c r="B6" s="582"/>
      <c r="C6" s="532" t="s">
        <v>453</v>
      </c>
      <c r="D6" s="533"/>
      <c r="E6" s="528">
        <v>2010</v>
      </c>
      <c r="F6" s="510"/>
      <c r="G6" s="528">
        <v>2011</v>
      </c>
      <c r="H6" s="510"/>
      <c r="I6" s="528">
        <v>2012</v>
      </c>
      <c r="J6" s="510"/>
      <c r="K6" s="528">
        <v>2013</v>
      </c>
      <c r="L6" s="510"/>
    </row>
    <row r="7" spans="1:24" ht="13.5" thickBot="1" x14ac:dyDescent="0.25">
      <c r="A7" s="583"/>
      <c r="B7" s="584"/>
      <c r="C7" s="534"/>
      <c r="D7" s="535"/>
      <c r="E7" s="514"/>
      <c r="F7" s="516"/>
      <c r="G7" s="514"/>
      <c r="H7" s="516"/>
      <c r="I7" s="514"/>
      <c r="J7" s="516"/>
      <c r="K7" s="514"/>
      <c r="L7" s="516"/>
    </row>
    <row r="8" spans="1:24" ht="13.5" thickTop="1" x14ac:dyDescent="0.2">
      <c r="A8" s="471"/>
      <c r="B8" s="473"/>
      <c r="C8" s="524"/>
      <c r="D8" s="525"/>
      <c r="E8" s="524"/>
      <c r="F8" s="525"/>
      <c r="G8" s="524"/>
      <c r="H8" s="525"/>
      <c r="I8" s="524"/>
      <c r="J8" s="525"/>
      <c r="K8" s="524"/>
      <c r="L8" s="525"/>
    </row>
    <row r="9" spans="1:24" x14ac:dyDescent="0.2">
      <c r="A9" s="522" t="s">
        <v>454</v>
      </c>
      <c r="B9" s="523"/>
      <c r="C9" s="423"/>
      <c r="D9" s="424"/>
      <c r="E9" s="423"/>
      <c r="F9" s="424"/>
      <c r="G9" s="423"/>
      <c r="H9" s="424"/>
      <c r="I9" s="423"/>
      <c r="J9" s="424"/>
      <c r="K9" s="423"/>
      <c r="L9" s="424"/>
    </row>
    <row r="10" spans="1:24" x14ac:dyDescent="0.2">
      <c r="A10" s="522">
        <v>2010</v>
      </c>
      <c r="B10" s="523"/>
      <c r="C10" s="588"/>
      <c r="D10" s="589"/>
      <c r="E10" s="558"/>
      <c r="F10" s="559"/>
      <c r="G10" s="423"/>
      <c r="H10" s="424"/>
      <c r="I10" s="423"/>
      <c r="J10" s="424"/>
      <c r="K10" s="423"/>
      <c r="L10" s="424"/>
    </row>
    <row r="11" spans="1:24" x14ac:dyDescent="0.2">
      <c r="A11" s="522">
        <v>2011</v>
      </c>
      <c r="B11" s="523"/>
      <c r="C11" s="564"/>
      <c r="D11" s="565"/>
      <c r="E11" s="552"/>
      <c r="F11" s="553"/>
      <c r="G11" s="423"/>
      <c r="H11" s="424"/>
      <c r="I11" s="423"/>
      <c r="J11" s="424"/>
      <c r="K11" s="423"/>
      <c r="L11" s="424"/>
    </row>
    <row r="12" spans="1:24" x14ac:dyDescent="0.2">
      <c r="A12" s="522">
        <v>2012</v>
      </c>
      <c r="B12" s="523"/>
      <c r="C12" s="564"/>
      <c r="D12" s="565"/>
      <c r="E12" s="526"/>
      <c r="F12" s="527"/>
      <c r="G12" s="526"/>
      <c r="H12" s="527"/>
      <c r="I12" s="423"/>
      <c r="J12" s="424"/>
      <c r="K12" s="423"/>
      <c r="L12" s="424"/>
    </row>
    <row r="13" spans="1:24" ht="13.5" thickBot="1" x14ac:dyDescent="0.25">
      <c r="A13" s="560">
        <v>2013</v>
      </c>
      <c r="B13" s="561"/>
      <c r="C13" s="566"/>
      <c r="D13" s="567"/>
      <c r="E13" s="536"/>
      <c r="F13" s="537"/>
      <c r="G13" s="536"/>
      <c r="H13" s="537"/>
      <c r="I13" s="536"/>
      <c r="J13" s="537"/>
      <c r="K13" s="590"/>
      <c r="L13" s="591"/>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579" t="s">
        <v>230</v>
      </c>
      <c r="B16" s="580"/>
      <c r="C16" s="585" t="s">
        <v>55</v>
      </c>
      <c r="D16" s="586"/>
      <c r="E16" s="586"/>
      <c r="F16" s="586"/>
      <c r="G16" s="586"/>
      <c r="H16" s="586"/>
      <c r="I16" s="586"/>
      <c r="J16" s="586"/>
      <c r="K16" s="586"/>
      <c r="L16" s="587"/>
    </row>
    <row r="17" spans="1:12" ht="13.5" customHeight="1" thickTop="1" x14ac:dyDescent="0.2">
      <c r="A17" s="581"/>
      <c r="B17" s="582"/>
      <c r="C17" s="532" t="s">
        <v>453</v>
      </c>
      <c r="D17" s="533"/>
      <c r="E17" s="528">
        <v>2010</v>
      </c>
      <c r="F17" s="510"/>
      <c r="G17" s="528">
        <v>2011</v>
      </c>
      <c r="H17" s="510"/>
      <c r="I17" s="528">
        <v>2012</v>
      </c>
      <c r="J17" s="510"/>
      <c r="K17" s="528">
        <v>2013</v>
      </c>
      <c r="L17" s="510"/>
    </row>
    <row r="18" spans="1:12" ht="13.5" thickBot="1" x14ac:dyDescent="0.25">
      <c r="A18" s="583"/>
      <c r="B18" s="584"/>
      <c r="C18" s="534"/>
      <c r="D18" s="535"/>
      <c r="E18" s="514"/>
      <c r="F18" s="516"/>
      <c r="G18" s="514"/>
      <c r="H18" s="516"/>
      <c r="I18" s="514"/>
      <c r="J18" s="516"/>
      <c r="K18" s="514"/>
      <c r="L18" s="516"/>
    </row>
    <row r="19" spans="1:12" ht="13.5" thickTop="1" x14ac:dyDescent="0.2">
      <c r="A19" s="471"/>
      <c r="B19" s="473"/>
      <c r="C19" s="524"/>
      <c r="D19" s="525"/>
      <c r="E19" s="524"/>
      <c r="F19" s="525"/>
      <c r="G19" s="524"/>
      <c r="H19" s="525"/>
      <c r="I19" s="524"/>
      <c r="J19" s="525"/>
      <c r="K19" s="524"/>
      <c r="L19" s="525"/>
    </row>
    <row r="20" spans="1:12" x14ac:dyDescent="0.2">
      <c r="A20" s="522" t="s">
        <v>454</v>
      </c>
      <c r="B20" s="523"/>
      <c r="C20" s="423"/>
      <c r="D20" s="424"/>
      <c r="E20" s="423"/>
      <c r="F20" s="424"/>
      <c r="G20" s="423"/>
      <c r="H20" s="424"/>
      <c r="I20" s="423"/>
      <c r="J20" s="424"/>
      <c r="K20" s="423"/>
      <c r="L20" s="424"/>
    </row>
    <row r="21" spans="1:12" x14ac:dyDescent="0.2">
      <c r="A21" s="522">
        <v>2010</v>
      </c>
      <c r="B21" s="523"/>
      <c r="C21" s="588"/>
      <c r="D21" s="589"/>
      <c r="E21" s="423"/>
      <c r="F21" s="424"/>
      <c r="G21" s="423"/>
      <c r="H21" s="424"/>
      <c r="I21" s="423"/>
      <c r="J21" s="424"/>
      <c r="K21" s="423"/>
      <c r="L21" s="424"/>
    </row>
    <row r="22" spans="1:12" ht="14.25" customHeight="1" x14ac:dyDescent="0.2">
      <c r="A22" s="522">
        <v>2011</v>
      </c>
      <c r="B22" s="523"/>
      <c r="C22" s="564"/>
      <c r="D22" s="565"/>
      <c r="E22" s="526"/>
      <c r="F22" s="527"/>
      <c r="G22" s="423"/>
      <c r="H22" s="424"/>
      <c r="I22" s="423"/>
      <c r="J22" s="424"/>
      <c r="K22" s="423"/>
      <c r="L22" s="424"/>
    </row>
    <row r="23" spans="1:12" ht="13.5" customHeight="1" x14ac:dyDescent="0.2">
      <c r="A23" s="522">
        <v>2012</v>
      </c>
      <c r="B23" s="523"/>
      <c r="C23" s="564"/>
      <c r="D23" s="565"/>
      <c r="E23" s="526"/>
      <c r="F23" s="527"/>
      <c r="G23" s="526"/>
      <c r="H23" s="527"/>
      <c r="I23" s="423"/>
      <c r="J23" s="424"/>
      <c r="K23" s="423"/>
      <c r="L23" s="424"/>
    </row>
    <row r="24" spans="1:12" ht="13.5" customHeight="1" thickBot="1" x14ac:dyDescent="0.25">
      <c r="A24" s="560">
        <v>2013</v>
      </c>
      <c r="B24" s="561"/>
      <c r="C24" s="566"/>
      <c r="D24" s="567"/>
      <c r="E24" s="536"/>
      <c r="F24" s="537"/>
      <c r="G24" s="536"/>
      <c r="H24" s="537"/>
      <c r="I24" s="536"/>
      <c r="J24" s="537"/>
      <c r="K24" s="590"/>
      <c r="L24" s="591"/>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579" t="s">
        <v>230</v>
      </c>
      <c r="B27" s="580"/>
      <c r="C27" s="585" t="s">
        <v>220</v>
      </c>
      <c r="D27" s="586"/>
      <c r="E27" s="586"/>
      <c r="F27" s="586"/>
      <c r="G27" s="586"/>
      <c r="H27" s="586"/>
      <c r="I27" s="586"/>
      <c r="J27" s="586"/>
      <c r="K27" s="586"/>
      <c r="L27" s="587"/>
    </row>
    <row r="28" spans="1:12" ht="13.5" customHeight="1" thickTop="1" x14ac:dyDescent="0.2">
      <c r="A28" s="581"/>
      <c r="B28" s="582"/>
      <c r="C28" s="532" t="s">
        <v>453</v>
      </c>
      <c r="D28" s="533"/>
      <c r="E28" s="528">
        <v>2010</v>
      </c>
      <c r="F28" s="510"/>
      <c r="G28" s="528">
        <v>2011</v>
      </c>
      <c r="H28" s="510"/>
      <c r="I28" s="528">
        <v>2012</v>
      </c>
      <c r="J28" s="510"/>
      <c r="K28" s="528">
        <v>2013</v>
      </c>
      <c r="L28" s="510"/>
    </row>
    <row r="29" spans="1:12" ht="13.5" thickBot="1" x14ac:dyDescent="0.25">
      <c r="A29" s="583"/>
      <c r="B29" s="584"/>
      <c r="C29" s="534"/>
      <c r="D29" s="535"/>
      <c r="E29" s="514"/>
      <c r="F29" s="516"/>
      <c r="G29" s="514"/>
      <c r="H29" s="516"/>
      <c r="I29" s="514"/>
      <c r="J29" s="516"/>
      <c r="K29" s="514"/>
      <c r="L29" s="516"/>
    </row>
    <row r="30" spans="1:12" ht="13.5" thickTop="1" x14ac:dyDescent="0.2">
      <c r="A30" s="471"/>
      <c r="B30" s="473"/>
      <c r="C30" s="524"/>
      <c r="D30" s="525"/>
      <c r="E30" s="524"/>
      <c r="F30" s="525"/>
      <c r="G30" s="524"/>
      <c r="H30" s="525"/>
      <c r="I30" s="524"/>
      <c r="J30" s="525"/>
      <c r="K30" s="524"/>
      <c r="L30" s="525"/>
    </row>
    <row r="31" spans="1:12" x14ac:dyDescent="0.2">
      <c r="A31" s="522" t="s">
        <v>454</v>
      </c>
      <c r="B31" s="523"/>
      <c r="C31" s="423"/>
      <c r="D31" s="424"/>
      <c r="E31" s="423"/>
      <c r="F31" s="424"/>
      <c r="G31" s="423"/>
      <c r="H31" s="424"/>
      <c r="I31" s="423"/>
      <c r="J31" s="424"/>
      <c r="K31" s="423"/>
      <c r="L31" s="424"/>
    </row>
    <row r="32" spans="1:12" x14ac:dyDescent="0.2">
      <c r="A32" s="522">
        <v>2010</v>
      </c>
      <c r="B32" s="523"/>
      <c r="C32" s="526"/>
      <c r="D32" s="527"/>
      <c r="E32" s="423"/>
      <c r="F32" s="424"/>
      <c r="G32" s="423"/>
      <c r="H32" s="424"/>
      <c r="I32" s="423"/>
      <c r="J32" s="424"/>
      <c r="K32" s="423"/>
      <c r="L32" s="424"/>
    </row>
    <row r="33" spans="1:12" x14ac:dyDescent="0.2">
      <c r="A33" s="522">
        <v>2011</v>
      </c>
      <c r="B33" s="523"/>
      <c r="C33" s="526"/>
      <c r="D33" s="527"/>
      <c r="E33" s="526"/>
      <c r="F33" s="527"/>
      <c r="G33" s="423"/>
      <c r="H33" s="424"/>
      <c r="I33" s="423"/>
      <c r="J33" s="424"/>
      <c r="K33" s="423"/>
      <c r="L33" s="424"/>
    </row>
    <row r="34" spans="1:12" x14ac:dyDescent="0.2">
      <c r="A34" s="522">
        <v>2012</v>
      </c>
      <c r="B34" s="523"/>
      <c r="C34" s="526"/>
      <c r="D34" s="527"/>
      <c r="E34" s="526"/>
      <c r="F34" s="527"/>
      <c r="G34" s="526"/>
      <c r="H34" s="527"/>
      <c r="I34" s="423"/>
      <c r="J34" s="424"/>
      <c r="K34" s="423"/>
      <c r="L34" s="424"/>
    </row>
    <row r="35" spans="1:12" ht="13.5" thickBot="1" x14ac:dyDescent="0.25">
      <c r="A35" s="560">
        <v>2013</v>
      </c>
      <c r="B35" s="561"/>
      <c r="C35" s="536"/>
      <c r="D35" s="537"/>
      <c r="E35" s="536"/>
      <c r="F35" s="537"/>
      <c r="G35" s="536"/>
      <c r="H35" s="537"/>
      <c r="I35" s="536"/>
      <c r="J35" s="537"/>
      <c r="K35" s="590"/>
      <c r="L35" s="591"/>
    </row>
    <row r="36" spans="1:12" x14ac:dyDescent="0.2">
      <c r="E36" s="4"/>
      <c r="F36" s="4"/>
      <c r="G36" s="4"/>
      <c r="H36" s="4"/>
      <c r="I36" s="4"/>
      <c r="J36" s="4"/>
      <c r="K36" s="4"/>
      <c r="L36" s="4"/>
    </row>
    <row r="39" spans="1:12" ht="14.25" customHeight="1" x14ac:dyDescent="0.2"/>
    <row r="40" spans="1:12" ht="13.5" customHeight="1" x14ac:dyDescent="0.2"/>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A15" sqref="A15"/>
    </sheetView>
  </sheetViews>
  <sheetFormatPr defaultRowHeight="12.75" x14ac:dyDescent="0.2"/>
  <cols>
    <col min="1" max="1" width="7.7109375" customWidth="1"/>
    <col min="2" max="2" width="7.5703125" customWidth="1"/>
    <col min="3" max="3" width="5.5703125" customWidth="1"/>
    <col min="4" max="4" width="7.7109375" customWidth="1"/>
    <col min="5" max="5" width="5.7109375" customWidth="1"/>
    <col min="6" max="6" width="9.28515625" customWidth="1"/>
    <col min="7" max="7" width="5.5703125" customWidth="1"/>
    <col min="8" max="8" width="8.85546875" customWidth="1"/>
    <col min="9" max="9" width="5.5703125" customWidth="1"/>
    <col min="10" max="12" width="8.7109375" customWidth="1"/>
    <col min="13" max="14" width="10.140625" customWidth="1"/>
    <col min="15" max="16" width="7.7109375" customWidth="1"/>
    <col min="17" max="17" width="11" customWidth="1"/>
    <col min="18" max="18" width="11.5703125" customWidth="1"/>
  </cols>
  <sheetData>
    <row r="1" spans="1:18" x14ac:dyDescent="0.2">
      <c r="A1" s="389" t="str">
        <f>'2.Balance Sheet'!A1</f>
        <v>ANNUAL STATEMENT FOR THE PERIOD ENDED:</v>
      </c>
      <c r="B1" s="197"/>
      <c r="C1" s="162"/>
      <c r="D1" s="162"/>
      <c r="E1" s="162"/>
      <c r="F1" s="162"/>
      <c r="G1" s="375" t="str">
        <f>'Title Page'!A5</f>
        <v>DECEMBER 31. 2013</v>
      </c>
      <c r="H1" s="375"/>
      <c r="I1" s="162"/>
      <c r="R1" s="25" t="s">
        <v>299</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377" t="s">
        <v>223</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14.25" customHeight="1" thickTop="1" thickBot="1" x14ac:dyDescent="0.25">
      <c r="A5" s="573" t="s">
        <v>221</v>
      </c>
      <c r="B5" s="574"/>
      <c r="C5" s="585" t="s">
        <v>234</v>
      </c>
      <c r="D5" s="586"/>
      <c r="E5" s="586"/>
      <c r="F5" s="586"/>
      <c r="G5" s="586"/>
      <c r="H5" s="586"/>
      <c r="I5" s="586"/>
      <c r="J5" s="586"/>
      <c r="K5" s="586"/>
      <c r="L5" s="587"/>
      <c r="M5" s="598" t="s">
        <v>225</v>
      </c>
      <c r="N5" s="599"/>
      <c r="O5" s="600" t="s">
        <v>228</v>
      </c>
      <c r="P5" s="601"/>
      <c r="Q5" s="600" t="s">
        <v>229</v>
      </c>
      <c r="R5" s="606"/>
    </row>
    <row r="6" spans="1:18" ht="13.5" customHeight="1" thickTop="1" thickBot="1" x14ac:dyDescent="0.25">
      <c r="A6" s="575"/>
      <c r="B6" s="576"/>
      <c r="C6" s="532" t="s">
        <v>453</v>
      </c>
      <c r="D6" s="533"/>
      <c r="E6" s="528">
        <v>2010</v>
      </c>
      <c r="F6" s="510"/>
      <c r="G6" s="528">
        <v>2011</v>
      </c>
      <c r="H6" s="510"/>
      <c r="I6" s="528">
        <v>2012</v>
      </c>
      <c r="J6" s="510"/>
      <c r="K6" s="528">
        <v>2013</v>
      </c>
      <c r="L6" s="510"/>
      <c r="M6" s="597" t="s">
        <v>226</v>
      </c>
      <c r="N6" s="597" t="s">
        <v>227</v>
      </c>
      <c r="O6" s="602"/>
      <c r="P6" s="603"/>
      <c r="Q6" s="607"/>
      <c r="R6" s="608"/>
    </row>
    <row r="7" spans="1:18" ht="13.5" customHeight="1" thickTop="1" thickBot="1" x14ac:dyDescent="0.25">
      <c r="A7" s="575"/>
      <c r="B7" s="576"/>
      <c r="C7" s="611"/>
      <c r="D7" s="612"/>
      <c r="E7" s="511"/>
      <c r="F7" s="513"/>
      <c r="G7" s="511"/>
      <c r="H7" s="513"/>
      <c r="I7" s="511"/>
      <c r="J7" s="513"/>
      <c r="K7" s="511"/>
      <c r="L7" s="513"/>
      <c r="M7" s="597"/>
      <c r="N7" s="597"/>
      <c r="O7" s="602"/>
      <c r="P7" s="603"/>
      <c r="Q7" s="607"/>
      <c r="R7" s="608"/>
    </row>
    <row r="8" spans="1:18" ht="14.25" thickTop="1" thickBot="1" x14ac:dyDescent="0.25">
      <c r="A8" s="577"/>
      <c r="B8" s="578"/>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f>'10b.Auto Liability-Loss Dev.'!C10:D10+'10c.G&amp;P Liabilit-Loss Dev.'!C10:D10+'10d.Professional Liab-Loss Dev.'!C10:D10+'10e.Additional Line - Loss Dev.'!C10:D10+'10f.Additional Line - Loss Dev.'!C10:D10+'10g.Additional Line - Loss Dev.'!C10:D10+'10h.Additional Line - Loss Dev.'!C10:D10+'10i.Additional Line - Loss Dev.'!C10:D10</f>
        <v>0</v>
      </c>
      <c r="D10" s="424"/>
      <c r="E10" s="423">
        <f>'10b.Auto Liability-Loss Dev.'!E10:F10+'10c.G&amp;P Liabilit-Loss Dev.'!E10:F10+'10d.Professional Liab-Loss Dev.'!E10:F10+'10e.Additional Line - Loss Dev.'!E10:F10+'10f.Additional Line - Loss Dev.'!E10:F10+'10g.Additional Line - Loss Dev.'!E10:F10+'10h.Additional Line - Loss Dev.'!E10:F10+'10i.Additional Line - Loss Dev.'!E10:F10</f>
        <v>0</v>
      </c>
      <c r="F10" s="424"/>
      <c r="G10" s="423">
        <f>'10b.Auto Liability-Loss Dev.'!G10:H10+'10c.G&amp;P Liabilit-Loss Dev.'!G10:H10+'10d.Professional Liab-Loss Dev.'!G10:H10+'10e.Additional Line - Loss Dev.'!G10:H10+'10f.Additional Line - Loss Dev.'!G10:H10+'10g.Additional Line - Loss Dev.'!G10:H10+'10h.Additional Line - Loss Dev.'!G10:H10+'10i.Additional Line - Loss Dev.'!G10:H10</f>
        <v>0</v>
      </c>
      <c r="H10" s="424"/>
      <c r="I10" s="423">
        <f>'10b.Auto Liability-Loss Dev.'!I10:J10+'10c.G&amp;P Liabilit-Loss Dev.'!I10:J10+'10d.Professional Liab-Loss Dev.'!I10:J10+'10e.Additional Line - Loss Dev.'!I10:J10+'10f.Additional Line - Loss Dev.'!I10:J10+'10g.Additional Line - Loss Dev.'!I10:J10+'10h.Additional Line - Loss Dev.'!I10:J10+'10i.Additional Line - Loss Dev.'!I10:J10</f>
        <v>0</v>
      </c>
      <c r="J10" s="424"/>
      <c r="K10" s="423">
        <f>'10b.Auto Liability-Loss Dev.'!K10:L10+'10c.G&amp;P Liabilit-Loss Dev.'!K10:L10+'10d.Professional Liab-Loss Dev.'!K10:L10+'10e.Additional Line - Loss Dev.'!K10:L10+'10f.Additional Line - Loss Dev.'!K10:L10+'10g.Additional Line - Loss Dev.'!K10:L10+'10h.Additional Line - Loss Dev.'!K10:L10+'10i.Additional Line - Loss Dev.'!K10:L10</f>
        <v>0</v>
      </c>
      <c r="L10" s="424"/>
      <c r="M10" s="54">
        <f>K10-I10</f>
        <v>0</v>
      </c>
      <c r="N10" s="55">
        <f>K10-G10</f>
        <v>0</v>
      </c>
      <c r="O10" s="423"/>
      <c r="P10" s="424"/>
      <c r="Q10" s="595" t="str">
        <f>IF((O10 = 0)," ",C10/O10)</f>
        <v xml:space="preserve"> </v>
      </c>
      <c r="R10" s="596"/>
    </row>
    <row r="11" spans="1:18" x14ac:dyDescent="0.2">
      <c r="A11" s="522">
        <v>2010</v>
      </c>
      <c r="B11" s="523"/>
      <c r="C11" s="526"/>
      <c r="D11" s="527"/>
      <c r="E11" s="423">
        <f>'10b.Auto Liability-Loss Dev.'!E11:F11+'10c.G&amp;P Liabilit-Loss Dev.'!E11:F11+'10d.Professional Liab-Loss Dev.'!E11:F11+'10e.Additional Line - Loss Dev.'!E11:F11+'10f.Additional Line - Loss Dev.'!E11:F11+'10g.Additional Line - Loss Dev.'!E11:F11+'10h.Additional Line - Loss Dev.'!E11:F11+'10i.Additional Line - Loss Dev.'!E11:F11</f>
        <v>0</v>
      </c>
      <c r="F11" s="424"/>
      <c r="G11" s="423">
        <f>'10b.Auto Liability-Loss Dev.'!G11:H11+'10c.G&amp;P Liabilit-Loss Dev.'!G11:H11+'10d.Professional Liab-Loss Dev.'!G11:H11+'10e.Additional Line - Loss Dev.'!G11:H11+'10f.Additional Line - Loss Dev.'!G11:H11+'10g.Additional Line - Loss Dev.'!G11:H11+'10h.Additional Line - Loss Dev.'!G11:H11+'10i.Additional Line - Loss Dev.'!G11:H11</f>
        <v>0</v>
      </c>
      <c r="H11" s="424"/>
      <c r="I11" s="423">
        <f>'10b.Auto Liability-Loss Dev.'!I11:J11+'10c.G&amp;P Liabilit-Loss Dev.'!I11:J11+'10d.Professional Liab-Loss Dev.'!I11:J11+'10e.Additional Line - Loss Dev.'!I11:J11+'10f.Additional Line - Loss Dev.'!I11:J11+'10g.Additional Line - Loss Dev.'!I11:J11+'10h.Additional Line - Loss Dev.'!I11:J11+'10i.Additional Line - Loss Dev.'!I11:J11</f>
        <v>0</v>
      </c>
      <c r="J11" s="424"/>
      <c r="K11" s="423">
        <f>'10b.Auto Liability-Loss Dev.'!K11:L11+'10c.G&amp;P Liabilit-Loss Dev.'!K11:L11+'10d.Professional Liab-Loss Dev.'!K11:L11+'10e.Additional Line - Loss Dev.'!K11:L11+'10f.Additional Line - Loss Dev.'!K11:L11+'10g.Additional Line - Loss Dev.'!K11:L11+'10h.Additional Line - Loss Dev.'!K11:L11+'10i.Additional Line - Loss Dev.'!K11:L11</f>
        <v>0</v>
      </c>
      <c r="L11" s="424"/>
      <c r="M11" s="54">
        <f>K11-I11</f>
        <v>0</v>
      </c>
      <c r="N11" s="55">
        <f>K11-G11</f>
        <v>0</v>
      </c>
      <c r="O11" s="423"/>
      <c r="P11" s="424"/>
      <c r="Q11" s="595" t="str">
        <f>IF((O11 = 0)," ",E11/O11)</f>
        <v xml:space="preserve"> </v>
      </c>
      <c r="R11" s="596"/>
    </row>
    <row r="12" spans="1:18" x14ac:dyDescent="0.2">
      <c r="A12" s="522">
        <v>2011</v>
      </c>
      <c r="B12" s="523"/>
      <c r="C12" s="526"/>
      <c r="D12" s="527"/>
      <c r="E12" s="588"/>
      <c r="F12" s="589"/>
      <c r="G12" s="423">
        <f>'10b.Auto Liability-Loss Dev.'!G12:H12+'10c.G&amp;P Liabilit-Loss Dev.'!G12:H12+'10d.Professional Liab-Loss Dev.'!G12:H12+'10e.Additional Line - Loss Dev.'!G12:H12+'10f.Additional Line - Loss Dev.'!G12:H12+'10g.Additional Line - Loss Dev.'!G12:H12+'10h.Additional Line - Loss Dev.'!G12:H12+'10i.Additional Line - Loss Dev.'!G12:H12</f>
        <v>0</v>
      </c>
      <c r="H12" s="424"/>
      <c r="I12" s="423">
        <f>'10b.Auto Liability-Loss Dev.'!I12:J12+'10c.G&amp;P Liabilit-Loss Dev.'!I12:J12+'10d.Professional Liab-Loss Dev.'!I12:J12+'10e.Additional Line - Loss Dev.'!I12:J12+'10f.Additional Line - Loss Dev.'!I12:J12+'10g.Additional Line - Loss Dev.'!I12:J12+'10h.Additional Line - Loss Dev.'!I12:J12+'10i.Additional Line - Loss Dev.'!I12:J12</f>
        <v>0</v>
      </c>
      <c r="J12" s="424"/>
      <c r="K12" s="423">
        <f>'10b.Auto Liability-Loss Dev.'!K12:L12+'10c.G&amp;P Liabilit-Loss Dev.'!K12:L12+'10d.Professional Liab-Loss Dev.'!K12:L12+'10e.Additional Line - Loss Dev.'!K12:L12+'10f.Additional Line - Loss Dev.'!K12:L12+'10g.Additional Line - Loss Dev.'!K12:L12+'10h.Additional Line - Loss Dev.'!K12:L12+'10i.Additional Line - Loss Dev.'!K12:L12</f>
        <v>0</v>
      </c>
      <c r="L12" s="424"/>
      <c r="M12" s="54">
        <f>K12-I12</f>
        <v>0</v>
      </c>
      <c r="N12" s="55">
        <f>K12-G12</f>
        <v>0</v>
      </c>
      <c r="O12" s="423"/>
      <c r="P12" s="424"/>
      <c r="Q12" s="595" t="str">
        <f>IF((O12 = 0)," ",G12/O12)</f>
        <v xml:space="preserve"> </v>
      </c>
      <c r="R12" s="596"/>
    </row>
    <row r="13" spans="1:18" x14ac:dyDescent="0.2">
      <c r="A13" s="522">
        <v>2012</v>
      </c>
      <c r="B13" s="523"/>
      <c r="C13" s="526"/>
      <c r="D13" s="527"/>
      <c r="E13" s="564"/>
      <c r="F13" s="565"/>
      <c r="G13" s="526"/>
      <c r="H13" s="527"/>
      <c r="I13" s="423">
        <f>'10b.Auto Liability-Loss Dev.'!I13:J13+'10c.G&amp;P Liabilit-Loss Dev.'!I13:J13+'10d.Professional Liab-Loss Dev.'!I13:J13+'10e.Additional Line - Loss Dev.'!I13:J13+'10f.Additional Line - Loss Dev.'!I13:J13+'10g.Additional Line - Loss Dev.'!I13:J13+'10h.Additional Line - Loss Dev.'!I13:J13+'10i.Additional Line - Loss Dev.'!I13:J13</f>
        <v>0</v>
      </c>
      <c r="J13" s="424"/>
      <c r="K13" s="423">
        <f>'10b.Auto Liability-Loss Dev.'!K13:L13+'10c.G&amp;P Liabilit-Loss Dev.'!K13:L13+'10d.Professional Liab-Loss Dev.'!K13:L13+'10e.Additional Line - Loss Dev.'!K13:L13+'10f.Additional Line - Loss Dev.'!K13:L13+'10g.Additional Line - Loss Dev.'!K13:L13+'10h.Additional Line - Loss Dev.'!K13:L13+'10i.Additional Line - Loss Dev.'!K13:L13</f>
        <v>0</v>
      </c>
      <c r="L13" s="424"/>
      <c r="M13" s="54">
        <f>K13-I13</f>
        <v>0</v>
      </c>
      <c r="N13" s="55"/>
      <c r="O13" s="423"/>
      <c r="P13" s="424"/>
      <c r="Q13" s="595" t="str">
        <f>IF((O13 = 0)," ",I13/O13)</f>
        <v xml:space="preserve"> </v>
      </c>
      <c r="R13" s="596"/>
    </row>
    <row r="14" spans="1:18" ht="13.5" thickBot="1" x14ac:dyDescent="0.25">
      <c r="A14" s="560">
        <v>2013</v>
      </c>
      <c r="B14" s="561"/>
      <c r="C14" s="536"/>
      <c r="D14" s="537"/>
      <c r="E14" s="566"/>
      <c r="F14" s="567"/>
      <c r="G14" s="536"/>
      <c r="H14" s="537"/>
      <c r="I14" s="536"/>
      <c r="J14" s="537"/>
      <c r="K14" s="458">
        <f>'10b.Auto Liability-Loss Dev.'!K14:L14+'10c.G&amp;P Liabilit-Loss Dev.'!K14:L14+'10d.Professional Liab-Loss Dev.'!K14:L14+'10e.Additional Line - Loss Dev.'!K14:L14+'10f.Additional Line - Loss Dev.'!K14:L14+'10g.Additional Line - Loss Dev.'!K14:L14+'10h.Additional Line - Loss Dev.'!K14:L14+'10i.Additional Line - Loss Dev.'!K14:L14</f>
        <v>0</v>
      </c>
      <c r="L14" s="459"/>
      <c r="M14" s="147"/>
      <c r="N14" s="148"/>
      <c r="O14" s="458"/>
      <c r="P14" s="459"/>
      <c r="Q14" s="590" t="str">
        <f>IF((O14 = 0)," ",K14/O14)</f>
        <v xml:space="preserve"> </v>
      </c>
      <c r="R14" s="591"/>
    </row>
    <row r="15" spans="1:18" ht="14.25" thickTop="1" thickBot="1" x14ac:dyDescent="0.25">
      <c r="H15" s="4"/>
      <c r="K15" s="615" t="s">
        <v>436</v>
      </c>
      <c r="L15" s="616"/>
      <c r="M15" s="149">
        <f>SUM(M10:M14)</f>
        <v>0</v>
      </c>
      <c r="N15" s="149">
        <f>SUM(N10:N14)</f>
        <v>0</v>
      </c>
      <c r="Q15" s="4"/>
      <c r="R15" s="4"/>
    </row>
    <row r="16" spans="1:18" ht="13.5" thickTop="1" x14ac:dyDescent="0.2"/>
    <row r="17" spans="2:16" x14ac:dyDescent="0.2">
      <c r="B17" s="64" t="s">
        <v>224</v>
      </c>
    </row>
    <row r="18" spans="2:16" x14ac:dyDescent="0.2">
      <c r="B18" s="613"/>
      <c r="C18" s="613"/>
      <c r="D18" s="613"/>
      <c r="E18" s="613"/>
      <c r="F18" s="613"/>
      <c r="G18" s="613"/>
      <c r="H18" s="613"/>
      <c r="I18" s="613"/>
      <c r="J18" s="613"/>
      <c r="K18" s="613"/>
      <c r="L18" s="613"/>
      <c r="M18" s="613"/>
      <c r="N18" s="613"/>
      <c r="O18" s="614"/>
      <c r="P18" s="614"/>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A9:B9"/>
    <mergeCell ref="C9:D9"/>
    <mergeCell ref="E9:F9"/>
    <mergeCell ref="E10:F10"/>
    <mergeCell ref="A12:B12"/>
    <mergeCell ref="C12:D12"/>
    <mergeCell ref="C11:D11"/>
    <mergeCell ref="C10:D10"/>
    <mergeCell ref="G13:H13"/>
    <mergeCell ref="C13:D13"/>
    <mergeCell ref="O9:P9"/>
    <mergeCell ref="Q9:R9"/>
    <mergeCell ref="O11:P11"/>
    <mergeCell ref="O12:P12"/>
    <mergeCell ref="Q10:R10"/>
    <mergeCell ref="Q11:R11"/>
    <mergeCell ref="Q12:R12"/>
    <mergeCell ref="G9:H9"/>
    <mergeCell ref="I10:J10"/>
    <mergeCell ref="G12:H12"/>
    <mergeCell ref="G10:H10"/>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N21" sqref="N21"/>
    </sheetView>
  </sheetViews>
  <sheetFormatPr defaultRowHeight="12.75" x14ac:dyDescent="0.2"/>
  <cols>
    <col min="1" max="1" width="7.7109375" customWidth="1"/>
    <col min="2" max="2" width="7.5703125" customWidth="1"/>
    <col min="3" max="3" width="5.5703125" customWidth="1"/>
    <col min="4" max="4" width="7.7109375" customWidth="1"/>
    <col min="5" max="5" width="5.7109375" customWidth="1"/>
    <col min="6" max="6" width="9.28515625" customWidth="1"/>
    <col min="7" max="7" width="5.5703125" customWidth="1"/>
    <col min="8" max="8" width="8.85546875" customWidth="1"/>
    <col min="9" max="9" width="5.5703125" customWidth="1"/>
    <col min="10" max="12" width="8.7109375" customWidth="1"/>
    <col min="13" max="14" width="10.140625" customWidth="1"/>
    <col min="15" max="16" width="7.7109375" customWidth="1"/>
    <col min="17" max="17" width="11" customWidth="1"/>
    <col min="18" max="18" width="11.5703125" customWidth="1"/>
  </cols>
  <sheetData>
    <row r="1" spans="1:18" x14ac:dyDescent="0.2">
      <c r="A1" s="389" t="str">
        <f>'2.Balance Sheet'!A1</f>
        <v>ANNUAL STATEMENT FOR THE PERIOD ENDED:</v>
      </c>
      <c r="B1" s="197"/>
      <c r="C1" s="162"/>
      <c r="D1" s="162"/>
      <c r="E1" s="162"/>
      <c r="F1" s="162"/>
      <c r="G1" s="375" t="str">
        <f>'Title Page'!A5</f>
        <v>DECEMBER 31. 2013</v>
      </c>
      <c r="H1" s="375"/>
      <c r="I1" s="162"/>
      <c r="R1" s="25" t="s">
        <v>300</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377" t="s">
        <v>233</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14.25" customHeight="1" thickTop="1" thickBot="1" x14ac:dyDescent="0.25">
      <c r="A5" s="573" t="s">
        <v>221</v>
      </c>
      <c r="B5" s="574"/>
      <c r="C5" s="585" t="s">
        <v>235</v>
      </c>
      <c r="D5" s="586"/>
      <c r="E5" s="586"/>
      <c r="F5" s="586"/>
      <c r="G5" s="586"/>
      <c r="H5" s="586"/>
      <c r="I5" s="586"/>
      <c r="J5" s="586"/>
      <c r="K5" s="586"/>
      <c r="L5" s="587"/>
      <c r="M5" s="598" t="s">
        <v>58</v>
      </c>
      <c r="N5" s="599"/>
      <c r="O5" s="600" t="s">
        <v>228</v>
      </c>
      <c r="P5" s="601"/>
      <c r="Q5" s="600" t="s">
        <v>229</v>
      </c>
      <c r="R5" s="606"/>
    </row>
    <row r="6" spans="1:18" ht="13.5" customHeight="1" thickTop="1" thickBot="1" x14ac:dyDescent="0.25">
      <c r="A6" s="575"/>
      <c r="B6" s="576"/>
      <c r="C6" s="532" t="s">
        <v>453</v>
      </c>
      <c r="D6" s="533"/>
      <c r="E6" s="528">
        <v>2010</v>
      </c>
      <c r="F6" s="510"/>
      <c r="G6" s="528">
        <v>2011</v>
      </c>
      <c r="H6" s="510"/>
      <c r="I6" s="528">
        <v>2012</v>
      </c>
      <c r="J6" s="510"/>
      <c r="K6" s="528">
        <v>2013</v>
      </c>
      <c r="L6" s="510"/>
      <c r="M6" s="597" t="s">
        <v>238</v>
      </c>
      <c r="N6" s="597" t="s">
        <v>227</v>
      </c>
      <c r="O6" s="602"/>
      <c r="P6" s="603"/>
      <c r="Q6" s="607"/>
      <c r="R6" s="608"/>
    </row>
    <row r="7" spans="1:18" ht="13.5" customHeight="1" thickTop="1" thickBot="1" x14ac:dyDescent="0.25">
      <c r="A7" s="575"/>
      <c r="B7" s="576"/>
      <c r="C7" s="611"/>
      <c r="D7" s="612"/>
      <c r="E7" s="511"/>
      <c r="F7" s="513"/>
      <c r="G7" s="511"/>
      <c r="H7" s="513"/>
      <c r="I7" s="511"/>
      <c r="J7" s="513"/>
      <c r="K7" s="511"/>
      <c r="L7" s="513"/>
      <c r="M7" s="597"/>
      <c r="N7" s="597"/>
      <c r="O7" s="602"/>
      <c r="P7" s="603"/>
      <c r="Q7" s="607"/>
      <c r="R7" s="608"/>
    </row>
    <row r="8" spans="1:18" ht="14.25" thickTop="1" thickBot="1" x14ac:dyDescent="0.25">
      <c r="A8" s="577"/>
      <c r="B8" s="578"/>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88"/>
      <c r="F12" s="589"/>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64"/>
      <c r="F13" s="565"/>
      <c r="G13" s="526"/>
      <c r="H13" s="527"/>
      <c r="I13" s="423"/>
      <c r="J13" s="424"/>
      <c r="K13" s="423"/>
      <c r="L13" s="424"/>
      <c r="M13" s="54">
        <f>K13-I13</f>
        <v>0</v>
      </c>
      <c r="N13" s="55">
        <f>K13-G13</f>
        <v>0</v>
      </c>
      <c r="O13" s="423"/>
      <c r="P13" s="424"/>
      <c r="Q13" s="595" t="str">
        <f>IF((O13 = 0)," ",I13/O13)</f>
        <v xml:space="preserve"> </v>
      </c>
      <c r="R13" s="596"/>
    </row>
    <row r="14" spans="1:18" ht="13.5" thickBot="1" x14ac:dyDescent="0.25">
      <c r="A14" s="560">
        <v>2013</v>
      </c>
      <c r="B14" s="561"/>
      <c r="C14" s="536"/>
      <c r="D14" s="537"/>
      <c r="E14" s="566"/>
      <c r="F14" s="567"/>
      <c r="G14" s="536"/>
      <c r="H14" s="537"/>
      <c r="I14" s="536"/>
      <c r="J14" s="537"/>
      <c r="K14" s="590"/>
      <c r="L14" s="591"/>
      <c r="M14" s="56"/>
      <c r="N14" s="57"/>
      <c r="O14" s="590"/>
      <c r="P14" s="591"/>
      <c r="Q14" s="617" t="str">
        <f>IF((O14 = 0)," ",K14/O14)</f>
        <v xml:space="preserve"> </v>
      </c>
      <c r="R14" s="618"/>
    </row>
    <row r="15" spans="1:18" ht="14.25" thickTop="1" thickBot="1" x14ac:dyDescent="0.25">
      <c r="H15" s="4"/>
      <c r="K15" s="615" t="s">
        <v>436</v>
      </c>
      <c r="L15" s="616"/>
      <c r="M15" s="149">
        <f>SUM(M10:M14)</f>
        <v>0</v>
      </c>
      <c r="N15" s="149">
        <f>SUM(N10:N14)</f>
        <v>0</v>
      </c>
      <c r="Q15" s="4"/>
      <c r="R15" s="4"/>
    </row>
    <row r="16" spans="1:18" ht="13.5" thickTop="1" x14ac:dyDescent="0.2"/>
    <row r="18" spans="2:16" x14ac:dyDescent="0.2">
      <c r="B18" s="613" t="s">
        <v>224</v>
      </c>
      <c r="C18" s="613"/>
      <c r="D18" s="613"/>
      <c r="E18" s="613"/>
      <c r="F18" s="613"/>
      <c r="G18" s="613"/>
      <c r="H18" s="613"/>
      <c r="I18" s="613"/>
      <c r="J18" s="613"/>
      <c r="K18" s="613"/>
      <c r="L18" s="613"/>
      <c r="M18" s="613"/>
      <c r="N18" s="613"/>
      <c r="O18" s="614"/>
      <c r="P18" s="614"/>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A12:B12"/>
    <mergeCell ref="A11:B11"/>
    <mergeCell ref="C12:D12"/>
    <mergeCell ref="A10:B10"/>
    <mergeCell ref="C11:D11"/>
    <mergeCell ref="C10:D10"/>
    <mergeCell ref="I10:J10"/>
    <mergeCell ref="Q12:R12"/>
    <mergeCell ref="O12:P12"/>
    <mergeCell ref="Q11:R11"/>
    <mergeCell ref="O11:P11"/>
    <mergeCell ref="K10:L10"/>
    <mergeCell ref="O10:P10"/>
    <mergeCell ref="Q10:R10"/>
    <mergeCell ref="M5:N5"/>
    <mergeCell ref="A1:F1"/>
    <mergeCell ref="G1:I1"/>
    <mergeCell ref="A2:R2"/>
    <mergeCell ref="A3:R4"/>
    <mergeCell ref="O5:P8"/>
    <mergeCell ref="Q5:R8"/>
    <mergeCell ref="M6:M8"/>
    <mergeCell ref="N6:N8"/>
    <mergeCell ref="A9:B9"/>
    <mergeCell ref="I6:J8"/>
    <mergeCell ref="C9:D9"/>
    <mergeCell ref="E9:F9"/>
    <mergeCell ref="A5:B8"/>
    <mergeCell ref="C6:D8"/>
    <mergeCell ref="C5:L5"/>
    <mergeCell ref="E6:F8"/>
    <mergeCell ref="G6:H8"/>
    <mergeCell ref="I9:J9"/>
    <mergeCell ref="K6:L8"/>
    <mergeCell ref="G9:H9"/>
    <mergeCell ref="K9:L9"/>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election activeCell="P17" sqref="P17"/>
    </sheetView>
  </sheetViews>
  <sheetFormatPr defaultRowHeight="12.75" x14ac:dyDescent="0.2"/>
  <cols>
    <col min="1" max="1" width="7.7109375" customWidth="1"/>
    <col min="2" max="2" width="7.5703125" customWidth="1"/>
    <col min="3" max="3" width="6.42578125" customWidth="1"/>
    <col min="4" max="4" width="7.7109375" customWidth="1"/>
    <col min="5" max="5" width="6.5703125" customWidth="1"/>
    <col min="6" max="6" width="7.85546875" customWidth="1"/>
    <col min="7" max="7" width="6.42578125" customWidth="1"/>
    <col min="8" max="8" width="6.7109375" customWidth="1"/>
    <col min="9" max="9" width="6.28515625" customWidth="1"/>
    <col min="10" max="12" width="6.85546875" customWidth="1"/>
    <col min="13" max="13" width="9.42578125" customWidth="1"/>
    <col min="14" max="14" width="11.140625" customWidth="1"/>
    <col min="15" max="15" width="8.7109375" customWidth="1"/>
    <col min="16" max="16" width="9.42578125" customWidth="1"/>
    <col min="17" max="17" width="5.7109375" customWidth="1"/>
    <col min="18" max="18" width="20" customWidth="1"/>
    <col min="19" max="19" width="5.5703125" customWidth="1"/>
    <col min="20" max="24" width="5.7109375" customWidth="1"/>
    <col min="25" max="28" width="7.7109375" customWidth="1"/>
  </cols>
  <sheetData>
    <row r="1" spans="1:30" x14ac:dyDescent="0.2">
      <c r="A1" s="389" t="str">
        <f>'2.Balance Sheet'!A1</f>
        <v>ANNUAL STATEMENT FOR THE PERIOD ENDED:</v>
      </c>
      <c r="B1" s="197"/>
      <c r="C1" s="162"/>
      <c r="D1" s="162"/>
      <c r="E1" s="162"/>
      <c r="F1" s="162"/>
      <c r="G1" s="375" t="str">
        <f>'Title Page'!A5</f>
        <v>DECEMBER 31. 2013</v>
      </c>
      <c r="H1" s="375"/>
      <c r="I1" s="162"/>
      <c r="R1" s="25" t="s">
        <v>423</v>
      </c>
    </row>
    <row r="2" spans="1:30" ht="13.5" thickBot="1" x14ac:dyDescent="0.25">
      <c r="A2" s="198">
        <f>'2.Balance Sheet'!A2</f>
        <v>0</v>
      </c>
      <c r="B2" s="198"/>
      <c r="C2" s="198"/>
      <c r="D2" s="198"/>
      <c r="E2" s="198"/>
      <c r="F2" s="198"/>
      <c r="G2" s="198"/>
      <c r="H2" s="198"/>
      <c r="I2" s="198"/>
      <c r="J2" s="198"/>
      <c r="K2" s="198"/>
      <c r="L2" s="198"/>
      <c r="M2" s="162"/>
      <c r="N2" s="162"/>
      <c r="O2" s="162"/>
      <c r="P2" s="162"/>
      <c r="Q2" s="162"/>
      <c r="R2" s="162"/>
    </row>
    <row r="3" spans="1:30" ht="13.5" thickTop="1" x14ac:dyDescent="0.2">
      <c r="A3" s="377" t="s">
        <v>237</v>
      </c>
      <c r="B3" s="378"/>
      <c r="C3" s="378"/>
      <c r="D3" s="378"/>
      <c r="E3" s="378"/>
      <c r="F3" s="378"/>
      <c r="G3" s="378"/>
      <c r="H3" s="378"/>
      <c r="I3" s="378"/>
      <c r="J3" s="378"/>
      <c r="K3" s="378"/>
      <c r="L3" s="378"/>
      <c r="M3" s="378"/>
      <c r="N3" s="378"/>
      <c r="O3" s="378"/>
      <c r="P3" s="378"/>
      <c r="Q3" s="378"/>
      <c r="R3" s="379"/>
    </row>
    <row r="4" spans="1:30" ht="13.5" thickBot="1" x14ac:dyDescent="0.25">
      <c r="A4" s="380"/>
      <c r="B4" s="381"/>
      <c r="C4" s="381"/>
      <c r="D4" s="381"/>
      <c r="E4" s="381"/>
      <c r="F4" s="381"/>
      <c r="G4" s="381"/>
      <c r="H4" s="381"/>
      <c r="I4" s="381"/>
      <c r="J4" s="381"/>
      <c r="K4" s="381"/>
      <c r="L4" s="381"/>
      <c r="M4" s="381"/>
      <c r="N4" s="381"/>
      <c r="O4" s="381"/>
      <c r="P4" s="381"/>
      <c r="Q4" s="381"/>
      <c r="R4" s="382"/>
    </row>
    <row r="5" spans="1:30" ht="26.1" customHeight="1" thickTop="1" thickBot="1" x14ac:dyDescent="0.25">
      <c r="A5" s="573" t="s">
        <v>221</v>
      </c>
      <c r="B5" s="574"/>
      <c r="C5" s="570" t="s">
        <v>235</v>
      </c>
      <c r="D5" s="571"/>
      <c r="E5" s="571"/>
      <c r="F5" s="571"/>
      <c r="G5" s="571"/>
      <c r="H5" s="571"/>
      <c r="I5" s="571"/>
      <c r="J5" s="571"/>
      <c r="K5" s="571"/>
      <c r="L5" s="572"/>
      <c r="M5" s="621" t="s">
        <v>58</v>
      </c>
      <c r="N5" s="622"/>
      <c r="O5" s="600" t="s">
        <v>228</v>
      </c>
      <c r="P5" s="601"/>
      <c r="Q5" s="600" t="s">
        <v>229</v>
      </c>
      <c r="R5" s="606"/>
    </row>
    <row r="6" spans="1:30" ht="26.1" customHeight="1" thickTop="1" thickBot="1" x14ac:dyDescent="0.25">
      <c r="A6" s="575"/>
      <c r="B6" s="576"/>
      <c r="C6" s="532" t="s">
        <v>453</v>
      </c>
      <c r="D6" s="533"/>
      <c r="E6" s="528">
        <v>2010</v>
      </c>
      <c r="F6" s="510"/>
      <c r="G6" s="528">
        <v>2011</v>
      </c>
      <c r="H6" s="510"/>
      <c r="I6" s="528">
        <v>2012</v>
      </c>
      <c r="J6" s="510"/>
      <c r="K6" s="528">
        <v>2013</v>
      </c>
      <c r="L6" s="510"/>
      <c r="M6" s="597" t="s">
        <v>238</v>
      </c>
      <c r="N6" s="597" t="s">
        <v>227</v>
      </c>
      <c r="O6" s="602"/>
      <c r="P6" s="603"/>
      <c r="Q6" s="607"/>
      <c r="R6" s="608"/>
      <c r="AC6" s="18"/>
      <c r="AD6" s="18"/>
    </row>
    <row r="7" spans="1:30" ht="26.1" customHeight="1" thickTop="1" thickBot="1" x14ac:dyDescent="0.25">
      <c r="A7" s="575"/>
      <c r="B7" s="576"/>
      <c r="C7" s="611"/>
      <c r="D7" s="612"/>
      <c r="E7" s="511"/>
      <c r="F7" s="513"/>
      <c r="G7" s="511"/>
      <c r="H7" s="513"/>
      <c r="I7" s="511"/>
      <c r="J7" s="513"/>
      <c r="K7" s="511"/>
      <c r="L7" s="513"/>
      <c r="M7" s="597"/>
      <c r="N7" s="597"/>
      <c r="O7" s="602"/>
      <c r="P7" s="603"/>
      <c r="Q7" s="607"/>
      <c r="R7" s="608"/>
      <c r="AC7" s="18"/>
      <c r="AD7" s="18"/>
    </row>
    <row r="8" spans="1:30" ht="26.1" customHeight="1" thickTop="1" thickBot="1" x14ac:dyDescent="0.25">
      <c r="A8" s="575"/>
      <c r="B8" s="576"/>
      <c r="C8" s="611"/>
      <c r="D8" s="612"/>
      <c r="E8" s="511"/>
      <c r="F8" s="513"/>
      <c r="G8" s="511"/>
      <c r="H8" s="513"/>
      <c r="I8" s="511"/>
      <c r="J8" s="513"/>
      <c r="K8" s="511"/>
      <c r="L8" s="513"/>
      <c r="M8" s="597"/>
      <c r="N8" s="597"/>
      <c r="O8" s="604"/>
      <c r="P8" s="605"/>
      <c r="Q8" s="609"/>
      <c r="R8" s="610"/>
    </row>
    <row r="9" spans="1:30" ht="13.5" thickTop="1" x14ac:dyDescent="0.2">
      <c r="A9" s="471"/>
      <c r="B9" s="473"/>
      <c r="C9" s="568"/>
      <c r="D9" s="569"/>
      <c r="E9" s="568"/>
      <c r="F9" s="569"/>
      <c r="G9" s="568"/>
      <c r="H9" s="569"/>
      <c r="I9" s="568"/>
      <c r="J9" s="569"/>
      <c r="K9" s="568"/>
      <c r="L9" s="569"/>
      <c r="M9" s="111"/>
      <c r="N9" s="112"/>
      <c r="O9" s="568"/>
      <c r="P9" s="569"/>
      <c r="Q9" s="619"/>
      <c r="R9" s="620"/>
    </row>
    <row r="10" spans="1:30" x14ac:dyDescent="0.2">
      <c r="A10" s="522" t="s">
        <v>454</v>
      </c>
      <c r="B10" s="523"/>
      <c r="C10" s="431"/>
      <c r="D10" s="432"/>
      <c r="E10" s="431"/>
      <c r="F10" s="432"/>
      <c r="G10" s="431"/>
      <c r="H10" s="432"/>
      <c r="I10" s="431"/>
      <c r="J10" s="432"/>
      <c r="K10" s="431"/>
      <c r="L10" s="432"/>
      <c r="M10" s="113">
        <f>K10-I10</f>
        <v>0</v>
      </c>
      <c r="N10" s="114">
        <f>K10-G10</f>
        <v>0</v>
      </c>
      <c r="O10" s="431"/>
      <c r="P10" s="432"/>
      <c r="Q10" s="595" t="str">
        <f>IF((O10 = 0)," ",C10/O10)</f>
        <v xml:space="preserve"> </v>
      </c>
      <c r="R10" s="596"/>
    </row>
    <row r="11" spans="1:30" x14ac:dyDescent="0.2">
      <c r="A11" s="522">
        <v>2010</v>
      </c>
      <c r="B11" s="523"/>
      <c r="C11" s="564"/>
      <c r="D11" s="565"/>
      <c r="E11" s="431"/>
      <c r="F11" s="432"/>
      <c r="G11" s="431"/>
      <c r="H11" s="432"/>
      <c r="I11" s="431"/>
      <c r="J11" s="432"/>
      <c r="K11" s="431"/>
      <c r="L11" s="432"/>
      <c r="M11" s="113">
        <f>K11-I11</f>
        <v>0</v>
      </c>
      <c r="N11" s="114">
        <f>K11-G11</f>
        <v>0</v>
      </c>
      <c r="O11" s="431"/>
      <c r="P11" s="432"/>
      <c r="Q11" s="595" t="str">
        <f>IF((O11 = 0)," ",E11/O11)</f>
        <v xml:space="preserve"> </v>
      </c>
      <c r="R11" s="596"/>
    </row>
    <row r="12" spans="1:30" x14ac:dyDescent="0.2">
      <c r="A12" s="522">
        <v>2011</v>
      </c>
      <c r="B12" s="523"/>
      <c r="C12" s="564"/>
      <c r="D12" s="565"/>
      <c r="E12" s="564"/>
      <c r="F12" s="565"/>
      <c r="G12" s="431"/>
      <c r="H12" s="432"/>
      <c r="I12" s="431"/>
      <c r="J12" s="432"/>
      <c r="K12" s="431"/>
      <c r="L12" s="432"/>
      <c r="M12" s="113">
        <f>K12-I12</f>
        <v>0</v>
      </c>
      <c r="N12" s="114">
        <f>K12-G12</f>
        <v>0</v>
      </c>
      <c r="O12" s="431"/>
      <c r="P12" s="432"/>
      <c r="Q12" s="595" t="str">
        <f>IF((O12 = 0)," ",G12/O12)</f>
        <v xml:space="preserve"> </v>
      </c>
      <c r="R12" s="596"/>
    </row>
    <row r="13" spans="1:30" x14ac:dyDescent="0.2">
      <c r="A13" s="522">
        <v>2012</v>
      </c>
      <c r="B13" s="523"/>
      <c r="C13" s="564"/>
      <c r="D13" s="565"/>
      <c r="E13" s="564"/>
      <c r="F13" s="565"/>
      <c r="G13" s="564"/>
      <c r="H13" s="565"/>
      <c r="I13" s="431"/>
      <c r="J13" s="432"/>
      <c r="K13" s="431"/>
      <c r="L13" s="432"/>
      <c r="M13" s="113">
        <f>K13-I13</f>
        <v>0</v>
      </c>
      <c r="N13" s="114"/>
      <c r="O13" s="431"/>
      <c r="P13" s="432"/>
      <c r="Q13" s="595" t="str">
        <f>IF((O13 = 0)," ",I13/O13)</f>
        <v xml:space="preserve"> </v>
      </c>
      <c r="R13" s="596"/>
    </row>
    <row r="14" spans="1:30" ht="13.5" thickBot="1" x14ac:dyDescent="0.25">
      <c r="A14" s="560">
        <v>2013</v>
      </c>
      <c r="B14" s="561"/>
      <c r="C14" s="566"/>
      <c r="D14" s="567"/>
      <c r="E14" s="566"/>
      <c r="F14" s="567"/>
      <c r="G14" s="566"/>
      <c r="H14" s="567"/>
      <c r="I14" s="566"/>
      <c r="J14" s="567"/>
      <c r="K14" s="562"/>
      <c r="L14" s="563"/>
      <c r="M14" s="115"/>
      <c r="N14" s="116"/>
      <c r="O14" s="562"/>
      <c r="P14" s="563"/>
      <c r="Q14" s="617" t="str">
        <f>IF((O14 = 0)," ",K14/O14)</f>
        <v xml:space="preserve"> </v>
      </c>
      <c r="R14" s="618"/>
    </row>
    <row r="15" spans="1:30" ht="14.25" thickTop="1" thickBot="1" x14ac:dyDescent="0.25">
      <c r="C15" s="4"/>
      <c r="D15" s="4"/>
      <c r="E15" s="4"/>
      <c r="F15" s="4"/>
      <c r="G15" s="4"/>
      <c r="H15" s="4"/>
      <c r="I15" s="4"/>
      <c r="J15" s="4"/>
      <c r="K15" s="615" t="s">
        <v>436</v>
      </c>
      <c r="L15" s="616"/>
      <c r="M15" s="149">
        <f>SUM(M10:M14)</f>
        <v>0</v>
      </c>
      <c r="N15" s="149">
        <f>SUM(N10:N14)</f>
        <v>0</v>
      </c>
      <c r="O15" s="4"/>
      <c r="P15" s="4"/>
      <c r="Q15" s="4"/>
      <c r="R15" s="4"/>
    </row>
    <row r="16" spans="1:30" ht="13.5" thickTop="1" x14ac:dyDescent="0.2"/>
    <row r="17" spans="2:14" x14ac:dyDescent="0.2">
      <c r="B17" s="613" t="s">
        <v>224</v>
      </c>
      <c r="C17" s="613"/>
      <c r="D17" s="613"/>
      <c r="E17" s="613"/>
      <c r="F17" s="613"/>
      <c r="G17" s="613"/>
      <c r="H17" s="613"/>
      <c r="I17" s="613"/>
      <c r="J17" s="613"/>
      <c r="K17" s="613"/>
      <c r="L17" s="613"/>
      <c r="M17" s="613"/>
      <c r="N17" s="613"/>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Q12:R12"/>
    <mergeCell ref="Q13:R13"/>
    <mergeCell ref="Q14:R14"/>
    <mergeCell ref="O5:P8"/>
    <mergeCell ref="Q5:R8"/>
    <mergeCell ref="O11:P11"/>
    <mergeCell ref="O10:P10"/>
    <mergeCell ref="Q11:R11"/>
    <mergeCell ref="O12:P12"/>
    <mergeCell ref="O9:P9"/>
    <mergeCell ref="O14:P14"/>
    <mergeCell ref="O13:P13"/>
    <mergeCell ref="E10:F10"/>
    <mergeCell ref="I9:J9"/>
    <mergeCell ref="K6:L8"/>
    <mergeCell ref="M5:N5"/>
    <mergeCell ref="E11:F11"/>
    <mergeCell ref="G11:H11"/>
    <mergeCell ref="I10:J10"/>
    <mergeCell ref="K10:L10"/>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workbookViewId="0">
      <selection activeCell="O21" sqref="O21"/>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301</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377" t="s">
        <v>240</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60">
        <v>2013</v>
      </c>
      <c r="B14" s="561"/>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4"/>
      <c r="B15" s="4"/>
      <c r="C15" s="2"/>
      <c r="D15" s="2"/>
      <c r="E15" s="2"/>
      <c r="F15" s="2"/>
      <c r="G15" s="2"/>
      <c r="H15" s="2"/>
      <c r="I15" s="2"/>
      <c r="J15" s="2"/>
      <c r="K15" s="615" t="s">
        <v>436</v>
      </c>
      <c r="L15" s="616"/>
      <c r="M15" s="149">
        <f>SUM(M10:M14)</f>
        <v>0</v>
      </c>
      <c r="N15" s="149">
        <f>SUM(N10:N14)</f>
        <v>0</v>
      </c>
    </row>
    <row r="16" spans="1:18" ht="13.5" thickTop="1" x14ac:dyDescent="0.2"/>
    <row r="17" spans="3:15" x14ac:dyDescent="0.2">
      <c r="C17" s="613" t="s">
        <v>224</v>
      </c>
      <c r="D17" s="613"/>
      <c r="E17" s="613"/>
      <c r="F17" s="613"/>
      <c r="G17" s="613"/>
      <c r="H17" s="613"/>
      <c r="I17" s="613"/>
      <c r="J17" s="613"/>
      <c r="K17" s="613"/>
      <c r="L17" s="613"/>
      <c r="M17" s="613"/>
      <c r="N17" s="613"/>
      <c r="O17" s="613"/>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9:R9"/>
    <mergeCell ref="G9:H9"/>
    <mergeCell ref="I9:J9"/>
    <mergeCell ref="O9:P9"/>
    <mergeCell ref="O10:P10"/>
    <mergeCell ref="I10:J10"/>
    <mergeCell ref="K9:L9"/>
    <mergeCell ref="Q10:R10"/>
    <mergeCell ref="G10:H10"/>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E9:F9"/>
    <mergeCell ref="C9:D9"/>
    <mergeCell ref="A9:B9"/>
    <mergeCell ref="A10:B10"/>
    <mergeCell ref="E11:F11"/>
    <mergeCell ref="A11:B11"/>
    <mergeCell ref="C11:D11"/>
    <mergeCell ref="I12:J12"/>
    <mergeCell ref="G12:H12"/>
    <mergeCell ref="I13:J13"/>
    <mergeCell ref="E12:F12"/>
    <mergeCell ref="A14:B14"/>
    <mergeCell ref="E13:F13"/>
    <mergeCell ref="G13:H13"/>
    <mergeCell ref="C12:D12"/>
    <mergeCell ref="A12:B12"/>
    <mergeCell ref="A13:B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Q14:R14"/>
    <mergeCell ref="Q13:R13"/>
    <mergeCell ref="O12:P12"/>
    <mergeCell ref="Q12:R12"/>
    <mergeCell ref="Q11:R11"/>
    <mergeCell ref="O11:P11"/>
    <mergeCell ref="O14:P14"/>
    <mergeCell ref="O13:P13"/>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B17" sqref="B17:N17"/>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378</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592" t="s">
        <v>376</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60">
        <v>2013</v>
      </c>
      <c r="B14" s="561"/>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4"/>
      <c r="B15" s="4"/>
      <c r="C15" s="2"/>
      <c r="D15" s="2"/>
      <c r="E15" s="2"/>
      <c r="F15" s="2"/>
      <c r="G15" s="2"/>
      <c r="H15" s="2"/>
      <c r="I15" s="2"/>
      <c r="J15" s="2"/>
      <c r="K15" s="615" t="s">
        <v>436</v>
      </c>
      <c r="L15" s="616"/>
      <c r="M15" s="149">
        <f>SUM(M10:M14)</f>
        <v>0</v>
      </c>
      <c r="N15" s="149">
        <f>SUM(N10:N14)</f>
        <v>0</v>
      </c>
    </row>
    <row r="16" spans="1:18" ht="13.5" thickTop="1" x14ac:dyDescent="0.2">
      <c r="A16" s="4"/>
      <c r="B16" s="4"/>
      <c r="C16" s="4"/>
      <c r="D16" s="4"/>
      <c r="E16" s="4"/>
      <c r="F16" s="4"/>
      <c r="G16" s="4"/>
      <c r="H16" s="4"/>
      <c r="I16" s="4"/>
      <c r="J16" s="4"/>
      <c r="K16" s="4"/>
      <c r="M16" s="4"/>
      <c r="N16" s="4"/>
    </row>
    <row r="17" spans="2:14" x14ac:dyDescent="0.2">
      <c r="B17" s="613" t="s">
        <v>224</v>
      </c>
      <c r="C17" s="613"/>
      <c r="D17" s="613"/>
      <c r="E17" s="613"/>
      <c r="F17" s="613"/>
      <c r="G17" s="613"/>
      <c r="H17" s="613"/>
      <c r="I17" s="613"/>
      <c r="J17" s="613"/>
      <c r="K17" s="613"/>
      <c r="L17" s="613"/>
      <c r="M17" s="613"/>
      <c r="N17" s="613"/>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O20" sqref="O20"/>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379</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592" t="s">
        <v>376</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60">
        <v>2013</v>
      </c>
      <c r="B14" s="561"/>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4"/>
      <c r="B15" s="4"/>
      <c r="C15" s="2"/>
      <c r="D15" s="2"/>
      <c r="E15" s="2"/>
      <c r="F15" s="2"/>
      <c r="G15" s="2"/>
      <c r="H15" s="2"/>
      <c r="I15" s="2"/>
      <c r="J15" s="2"/>
      <c r="K15" s="615" t="s">
        <v>436</v>
      </c>
      <c r="L15" s="616"/>
      <c r="M15" s="149">
        <f>SUM(M10:M14)</f>
        <v>0</v>
      </c>
      <c r="N15" s="149">
        <f>SUM(N10:N14)</f>
        <v>0</v>
      </c>
    </row>
    <row r="16" spans="1:18" ht="13.5" thickTop="1" x14ac:dyDescent="0.2"/>
    <row r="17" spans="2:14" x14ac:dyDescent="0.2">
      <c r="B17" s="613" t="s">
        <v>224</v>
      </c>
      <c r="C17" s="613"/>
      <c r="D17" s="613"/>
      <c r="E17" s="613"/>
      <c r="F17" s="613"/>
      <c r="G17" s="613"/>
      <c r="H17" s="613"/>
      <c r="I17" s="613"/>
      <c r="J17" s="613"/>
      <c r="K17" s="613"/>
      <c r="L17" s="613"/>
      <c r="M17" s="613"/>
      <c r="N17" s="613"/>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I22" sqref="I22"/>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380</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592" t="s">
        <v>376</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60">
        <v>2013</v>
      </c>
      <c r="B14" s="561"/>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4"/>
      <c r="B15" s="4"/>
      <c r="C15" s="2"/>
      <c r="D15" s="2"/>
      <c r="E15" s="2"/>
      <c r="F15" s="2"/>
      <c r="G15" s="2"/>
      <c r="H15" s="2"/>
      <c r="I15" s="2"/>
      <c r="J15" s="2"/>
      <c r="K15" s="615" t="s">
        <v>436</v>
      </c>
      <c r="L15" s="616"/>
      <c r="M15" s="149">
        <f>SUM(M10:M14)</f>
        <v>0</v>
      </c>
      <c r="N15" s="149">
        <f>SUM(N10:N14)</f>
        <v>0</v>
      </c>
    </row>
    <row r="16" spans="1:18" ht="13.5" thickTop="1" x14ac:dyDescent="0.2"/>
    <row r="17" spans="2:14" x14ac:dyDescent="0.2">
      <c r="B17" s="613" t="s">
        <v>224</v>
      </c>
      <c r="C17" s="613"/>
      <c r="D17" s="613"/>
      <c r="E17" s="613"/>
      <c r="F17" s="613"/>
      <c r="G17" s="613"/>
      <c r="H17" s="613"/>
      <c r="I17" s="613"/>
      <c r="J17" s="613"/>
      <c r="K17" s="613"/>
      <c r="L17" s="613"/>
      <c r="M17" s="613"/>
      <c r="N17" s="613"/>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O17" sqref="O17"/>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381</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592" t="s">
        <v>376</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523"/>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22">
        <v>2013</v>
      </c>
      <c r="B14" s="523"/>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2"/>
      <c r="B15" s="2"/>
      <c r="C15" s="2"/>
      <c r="D15" s="2"/>
      <c r="E15" s="2"/>
      <c r="F15" s="2"/>
      <c r="G15" s="2"/>
      <c r="H15" s="2"/>
      <c r="I15" s="2"/>
      <c r="J15" s="2"/>
      <c r="K15" s="615" t="s">
        <v>436</v>
      </c>
      <c r="L15" s="616"/>
      <c r="M15" s="149">
        <f>SUM(M10:M14)</f>
        <v>0</v>
      </c>
      <c r="N15" s="149">
        <f>SUM(N10:N14)</f>
        <v>0</v>
      </c>
    </row>
    <row r="16" spans="1:18" ht="13.5" thickTop="1" x14ac:dyDescent="0.2"/>
    <row r="17" spans="2:14" ht="13.5" thickBot="1" x14ac:dyDescent="0.25">
      <c r="B17" s="624" t="s">
        <v>224</v>
      </c>
      <c r="C17" s="624"/>
      <c r="D17" s="624"/>
      <c r="E17" s="624"/>
      <c r="F17" s="624"/>
      <c r="G17" s="624"/>
      <c r="H17" s="624"/>
      <c r="I17" s="624"/>
      <c r="J17" s="624"/>
      <c r="K17" s="624"/>
      <c r="L17" s="624"/>
      <c r="M17" s="624"/>
      <c r="N17" s="624"/>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P20" sqref="P20"/>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389" t="str">
        <f>'2.Balance Sheet'!A1</f>
        <v>ANNUAL STATEMENT FOR THE PERIOD ENDED:</v>
      </c>
      <c r="B1" s="162"/>
      <c r="C1" s="162"/>
      <c r="D1" s="162"/>
      <c r="E1" s="162"/>
      <c r="F1" s="375" t="str">
        <f>'Title Page'!A5</f>
        <v>DECEMBER 31. 2013</v>
      </c>
      <c r="G1" s="375"/>
      <c r="H1" s="162"/>
      <c r="R1" s="25" t="s">
        <v>382</v>
      </c>
    </row>
    <row r="2" spans="1:18" ht="13.5" thickBot="1" x14ac:dyDescent="0.25">
      <c r="A2" s="198">
        <f>'2.Balance Sheet'!A2</f>
        <v>0</v>
      </c>
      <c r="B2" s="198"/>
      <c r="C2" s="198"/>
      <c r="D2" s="198"/>
      <c r="E2" s="198"/>
      <c r="F2" s="198"/>
      <c r="G2" s="198"/>
      <c r="H2" s="198"/>
      <c r="I2" s="198"/>
      <c r="J2" s="198"/>
      <c r="K2" s="198"/>
      <c r="L2" s="198"/>
      <c r="M2" s="162"/>
      <c r="N2" s="162"/>
      <c r="O2" s="162"/>
      <c r="P2" s="162"/>
      <c r="Q2" s="162"/>
      <c r="R2" s="162"/>
    </row>
    <row r="3" spans="1:18" ht="13.5" thickTop="1" x14ac:dyDescent="0.2">
      <c r="A3" s="592" t="s">
        <v>376</v>
      </c>
      <c r="B3" s="378"/>
      <c r="C3" s="378"/>
      <c r="D3" s="378"/>
      <c r="E3" s="378"/>
      <c r="F3" s="378"/>
      <c r="G3" s="378"/>
      <c r="H3" s="378"/>
      <c r="I3" s="378"/>
      <c r="J3" s="378"/>
      <c r="K3" s="378"/>
      <c r="L3" s="378"/>
      <c r="M3" s="378"/>
      <c r="N3" s="378"/>
      <c r="O3" s="378"/>
      <c r="P3" s="378"/>
      <c r="Q3" s="378"/>
      <c r="R3" s="379"/>
    </row>
    <row r="4" spans="1:18" ht="13.5" thickBot="1" x14ac:dyDescent="0.25">
      <c r="A4" s="380"/>
      <c r="B4" s="381"/>
      <c r="C4" s="381"/>
      <c r="D4" s="381"/>
      <c r="E4" s="381"/>
      <c r="F4" s="381"/>
      <c r="G4" s="381"/>
      <c r="H4" s="381"/>
      <c r="I4" s="381"/>
      <c r="J4" s="381"/>
      <c r="K4" s="381"/>
      <c r="L4" s="381"/>
      <c r="M4" s="381"/>
      <c r="N4" s="381"/>
      <c r="O4" s="381"/>
      <c r="P4" s="381"/>
      <c r="Q4" s="381"/>
      <c r="R4" s="382"/>
    </row>
    <row r="5" spans="1:18" ht="20.100000000000001" customHeight="1" thickTop="1" thickBot="1" x14ac:dyDescent="0.25">
      <c r="A5" s="579" t="s">
        <v>221</v>
      </c>
      <c r="B5" s="580"/>
      <c r="C5" s="585" t="s">
        <v>235</v>
      </c>
      <c r="D5" s="586"/>
      <c r="E5" s="586"/>
      <c r="F5" s="586"/>
      <c r="G5" s="586"/>
      <c r="H5" s="586"/>
      <c r="I5" s="586"/>
      <c r="J5" s="586"/>
      <c r="K5" s="586"/>
      <c r="L5" s="587"/>
      <c r="M5" s="598" t="s">
        <v>58</v>
      </c>
      <c r="N5" s="623"/>
      <c r="O5" s="600" t="s">
        <v>228</v>
      </c>
      <c r="P5" s="601"/>
      <c r="Q5" s="600" t="s">
        <v>229</v>
      </c>
      <c r="R5" s="606"/>
    </row>
    <row r="6" spans="1:18" ht="20.100000000000001" customHeight="1" thickTop="1" thickBot="1" x14ac:dyDescent="0.25">
      <c r="A6" s="581"/>
      <c r="B6" s="582"/>
      <c r="C6" s="532" t="s">
        <v>453</v>
      </c>
      <c r="D6" s="533"/>
      <c r="E6" s="528">
        <v>2010</v>
      </c>
      <c r="F6" s="510"/>
      <c r="G6" s="528">
        <v>2011</v>
      </c>
      <c r="H6" s="510"/>
      <c r="I6" s="528">
        <v>2012</v>
      </c>
      <c r="J6" s="510"/>
      <c r="K6" s="528">
        <v>2013</v>
      </c>
      <c r="L6" s="510"/>
      <c r="M6" s="597" t="s">
        <v>238</v>
      </c>
      <c r="N6" s="597" t="s">
        <v>227</v>
      </c>
      <c r="O6" s="602"/>
      <c r="P6" s="603"/>
      <c r="Q6" s="607"/>
      <c r="R6" s="608"/>
    </row>
    <row r="7" spans="1:18" ht="20.100000000000001" customHeight="1" thickTop="1" thickBot="1" x14ac:dyDescent="0.25">
      <c r="A7" s="581"/>
      <c r="B7" s="582"/>
      <c r="C7" s="611"/>
      <c r="D7" s="612"/>
      <c r="E7" s="511"/>
      <c r="F7" s="513"/>
      <c r="G7" s="511"/>
      <c r="H7" s="513"/>
      <c r="I7" s="511"/>
      <c r="J7" s="513"/>
      <c r="K7" s="511"/>
      <c r="L7" s="513"/>
      <c r="M7" s="597"/>
      <c r="N7" s="597"/>
      <c r="O7" s="602"/>
      <c r="P7" s="603"/>
      <c r="Q7" s="607"/>
      <c r="R7" s="608"/>
    </row>
    <row r="8" spans="1:18" ht="20.100000000000001" customHeight="1" thickTop="1" thickBot="1" x14ac:dyDescent="0.25">
      <c r="A8" s="581"/>
      <c r="B8" s="582"/>
      <c r="C8" s="611"/>
      <c r="D8" s="612"/>
      <c r="E8" s="511"/>
      <c r="F8" s="513"/>
      <c r="G8" s="511"/>
      <c r="H8" s="513"/>
      <c r="I8" s="511"/>
      <c r="J8" s="513"/>
      <c r="K8" s="511"/>
      <c r="L8" s="513"/>
      <c r="M8" s="597"/>
      <c r="N8" s="597"/>
      <c r="O8" s="604"/>
      <c r="P8" s="605"/>
      <c r="Q8" s="609"/>
      <c r="R8" s="610"/>
    </row>
    <row r="9" spans="1:18" ht="13.5" thickTop="1" x14ac:dyDescent="0.2">
      <c r="A9" s="471"/>
      <c r="B9" s="473"/>
      <c r="C9" s="524"/>
      <c r="D9" s="525"/>
      <c r="E9" s="524"/>
      <c r="F9" s="525"/>
      <c r="G9" s="524"/>
      <c r="H9" s="525"/>
      <c r="I9" s="524"/>
      <c r="J9" s="525"/>
      <c r="K9" s="524"/>
      <c r="L9" s="525"/>
      <c r="M9" s="52"/>
      <c r="N9" s="53"/>
      <c r="O9" s="524"/>
      <c r="P9" s="525"/>
      <c r="Q9" s="524"/>
      <c r="R9" s="525"/>
    </row>
    <row r="10" spans="1:18" x14ac:dyDescent="0.2">
      <c r="A10" s="522" t="s">
        <v>454</v>
      </c>
      <c r="B10" s="523"/>
      <c r="C10" s="423"/>
      <c r="D10" s="424"/>
      <c r="E10" s="423"/>
      <c r="F10" s="424"/>
      <c r="G10" s="423"/>
      <c r="H10" s="424"/>
      <c r="I10" s="423"/>
      <c r="J10" s="424"/>
      <c r="K10" s="423"/>
      <c r="L10" s="424"/>
      <c r="M10" s="54">
        <f>K10-I10</f>
        <v>0</v>
      </c>
      <c r="N10" s="55">
        <f>K10-G10</f>
        <v>0</v>
      </c>
      <c r="O10" s="423"/>
      <c r="P10" s="424"/>
      <c r="Q10" s="595" t="str">
        <f>IF((O10 = 0)," ",C10/O10)</f>
        <v xml:space="preserve"> </v>
      </c>
      <c r="R10" s="596"/>
    </row>
    <row r="11" spans="1:18" x14ac:dyDescent="0.2">
      <c r="A11" s="522">
        <v>2010</v>
      </c>
      <c r="B11" s="523"/>
      <c r="C11" s="526"/>
      <c r="D11" s="527"/>
      <c r="E11" s="423"/>
      <c r="F11" s="424"/>
      <c r="G11" s="423"/>
      <c r="H11" s="424"/>
      <c r="I11" s="423"/>
      <c r="J11" s="424"/>
      <c r="K11" s="423"/>
      <c r="L11" s="424"/>
      <c r="M11" s="54">
        <f>K11-I11</f>
        <v>0</v>
      </c>
      <c r="N11" s="55">
        <f>K11-G11</f>
        <v>0</v>
      </c>
      <c r="O11" s="423"/>
      <c r="P11" s="424"/>
      <c r="Q11" s="595" t="str">
        <f>IF((O11 = 0)," ",E11/O11)</f>
        <v xml:space="preserve"> </v>
      </c>
      <c r="R11" s="596"/>
    </row>
    <row r="12" spans="1:18" x14ac:dyDescent="0.2">
      <c r="A12" s="522">
        <v>2011</v>
      </c>
      <c r="B12" s="523"/>
      <c r="C12" s="526"/>
      <c r="D12" s="527"/>
      <c r="E12" s="526"/>
      <c r="F12" s="527"/>
      <c r="G12" s="423"/>
      <c r="H12" s="424"/>
      <c r="I12" s="423"/>
      <c r="J12" s="424"/>
      <c r="K12" s="423"/>
      <c r="L12" s="424"/>
      <c r="M12" s="54">
        <f>K12-I12</f>
        <v>0</v>
      </c>
      <c r="N12" s="55">
        <f>K12-G12</f>
        <v>0</v>
      </c>
      <c r="O12" s="423"/>
      <c r="P12" s="424"/>
      <c r="Q12" s="595" t="str">
        <f>IF((O12 = 0)," ",G12/O12)</f>
        <v xml:space="preserve"> </v>
      </c>
      <c r="R12" s="596"/>
    </row>
    <row r="13" spans="1:18" x14ac:dyDescent="0.2">
      <c r="A13" s="522">
        <v>2012</v>
      </c>
      <c r="B13" s="626"/>
      <c r="C13" s="526"/>
      <c r="D13" s="527"/>
      <c r="E13" s="526"/>
      <c r="F13" s="527"/>
      <c r="G13" s="526"/>
      <c r="H13" s="527"/>
      <c r="I13" s="423"/>
      <c r="J13" s="424"/>
      <c r="K13" s="423"/>
      <c r="L13" s="424"/>
      <c r="M13" s="54">
        <f>K13-I13</f>
        <v>0</v>
      </c>
      <c r="N13" s="55"/>
      <c r="O13" s="423"/>
      <c r="P13" s="424"/>
      <c r="Q13" s="595" t="str">
        <f>IF((O13 = 0)," ",I13/O13)</f>
        <v xml:space="preserve"> </v>
      </c>
      <c r="R13" s="596"/>
    </row>
    <row r="14" spans="1:18" ht="13.5" thickBot="1" x14ac:dyDescent="0.25">
      <c r="A14" s="538">
        <v>2013</v>
      </c>
      <c r="B14" s="625"/>
      <c r="C14" s="536"/>
      <c r="D14" s="537"/>
      <c r="E14" s="536"/>
      <c r="F14" s="537"/>
      <c r="G14" s="536"/>
      <c r="H14" s="537"/>
      <c r="I14" s="536"/>
      <c r="J14" s="537"/>
      <c r="K14" s="590"/>
      <c r="L14" s="591"/>
      <c r="M14" s="56"/>
      <c r="N14" s="57"/>
      <c r="O14" s="590"/>
      <c r="P14" s="591"/>
      <c r="Q14" s="617" t="str">
        <f>IF((O14 = 0)," ",K14/O14)</f>
        <v xml:space="preserve"> </v>
      </c>
      <c r="R14" s="618"/>
    </row>
    <row r="15" spans="1:18" ht="14.25" thickTop="1" thickBot="1" x14ac:dyDescent="0.25">
      <c r="A15" s="2"/>
      <c r="B15" s="2"/>
      <c r="C15" s="2"/>
      <c r="D15" s="2"/>
      <c r="E15" s="2"/>
      <c r="F15" s="2"/>
      <c r="G15" s="2"/>
      <c r="H15" s="2"/>
      <c r="I15" s="2"/>
      <c r="J15" s="2"/>
      <c r="K15" s="615" t="s">
        <v>436</v>
      </c>
      <c r="L15" s="616"/>
      <c r="M15" s="149">
        <f>SUM(M10:M14)</f>
        <v>0</v>
      </c>
      <c r="N15" s="149">
        <f>SUM(N10:N14)</f>
        <v>0</v>
      </c>
    </row>
    <row r="16" spans="1:18" ht="13.5" thickTop="1" x14ac:dyDescent="0.2"/>
    <row r="17" spans="2:14" x14ac:dyDescent="0.2">
      <c r="B17" s="613" t="s">
        <v>224</v>
      </c>
      <c r="C17" s="613"/>
      <c r="D17" s="613"/>
      <c r="E17" s="613"/>
      <c r="F17" s="613"/>
      <c r="G17" s="613"/>
      <c r="H17" s="613"/>
      <c r="I17" s="613"/>
      <c r="J17" s="613"/>
      <c r="K17" s="613"/>
      <c r="L17" s="613"/>
      <c r="M17" s="613"/>
      <c r="N17" s="613"/>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opLeftCell="A16" workbookViewId="0">
      <selection activeCell="F14" sqref="F14:G14"/>
    </sheetView>
  </sheetViews>
  <sheetFormatPr defaultRowHeight="12.75" x14ac:dyDescent="0.2"/>
  <sheetData>
    <row r="1" spans="1:13" ht="12" customHeight="1" x14ac:dyDescent="0.2">
      <c r="A1" s="196" t="s">
        <v>277</v>
      </c>
      <c r="B1" s="196"/>
      <c r="C1" s="196"/>
      <c r="D1" s="196"/>
      <c r="E1" s="196" t="str">
        <f>'Title Page'!A5</f>
        <v>DECEMBER 31. 2013</v>
      </c>
      <c r="F1" s="197"/>
      <c r="G1" s="197"/>
      <c r="H1" s="18"/>
      <c r="I1" s="25" t="s">
        <v>248</v>
      </c>
    </row>
    <row r="2" spans="1:13" x14ac:dyDescent="0.2">
      <c r="A2" s="166">
        <f>IF('Title Page'!B7=VOID!A3,0,'Title Page'!B7)</f>
        <v>0</v>
      </c>
      <c r="B2" s="175"/>
      <c r="C2" s="175"/>
      <c r="D2" s="175"/>
      <c r="E2" s="175"/>
      <c r="F2" s="175"/>
      <c r="G2" s="175"/>
      <c r="H2" s="175"/>
      <c r="I2" s="175"/>
    </row>
    <row r="3" spans="1:13" x14ac:dyDescent="0.2">
      <c r="A3" s="241" t="s">
        <v>17</v>
      </c>
      <c r="B3" s="242"/>
      <c r="C3" s="242"/>
      <c r="D3" s="242"/>
      <c r="E3" s="242"/>
      <c r="F3" s="242"/>
      <c r="G3" s="242"/>
      <c r="H3" s="242"/>
      <c r="I3" s="243"/>
    </row>
    <row r="4" spans="1:13" x14ac:dyDescent="0.2">
      <c r="A4" s="244"/>
      <c r="B4" s="245"/>
      <c r="C4" s="245"/>
      <c r="D4" s="245"/>
      <c r="E4" s="245"/>
      <c r="F4" s="245"/>
      <c r="G4" s="245"/>
      <c r="H4" s="245"/>
      <c r="I4" s="246"/>
    </row>
    <row r="5" spans="1:13" x14ac:dyDescent="0.2">
      <c r="A5" s="247" t="s">
        <v>18</v>
      </c>
      <c r="B5" s="248"/>
      <c r="C5" s="248"/>
      <c r="D5" s="248"/>
      <c r="E5" s="248"/>
      <c r="F5" s="248"/>
      <c r="G5" s="248"/>
      <c r="H5" s="248"/>
      <c r="I5" s="249"/>
    </row>
    <row r="6" spans="1:13" x14ac:dyDescent="0.2">
      <c r="A6" s="250"/>
      <c r="B6" s="251"/>
      <c r="C6" s="251"/>
      <c r="D6" s="251"/>
      <c r="E6" s="251"/>
      <c r="F6" s="251"/>
      <c r="G6" s="251"/>
      <c r="H6" s="251"/>
      <c r="I6" s="252"/>
    </row>
    <row r="7" spans="1:13" x14ac:dyDescent="0.2">
      <c r="A7" s="223"/>
      <c r="B7" s="218"/>
      <c r="C7" s="218"/>
      <c r="D7" s="218"/>
      <c r="E7" s="219"/>
      <c r="F7" s="255" t="s">
        <v>451</v>
      </c>
      <c r="G7" s="201"/>
      <c r="H7" s="255" t="s">
        <v>452</v>
      </c>
      <c r="I7" s="257"/>
    </row>
    <row r="8" spans="1:13" x14ac:dyDescent="0.2">
      <c r="A8" s="220"/>
      <c r="B8" s="221"/>
      <c r="C8" s="221"/>
      <c r="D8" s="221"/>
      <c r="E8" s="222"/>
      <c r="F8" s="256"/>
      <c r="G8" s="204"/>
      <c r="H8" s="258"/>
      <c r="I8" s="259"/>
    </row>
    <row r="9" spans="1:13" x14ac:dyDescent="0.2">
      <c r="A9" s="220" t="s">
        <v>82</v>
      </c>
      <c r="B9" s="221"/>
      <c r="C9" s="221"/>
      <c r="D9" s="221"/>
      <c r="E9" s="222"/>
      <c r="F9" s="253" t="s">
        <v>447</v>
      </c>
      <c r="G9" s="254"/>
      <c r="H9" s="260"/>
      <c r="I9" s="254"/>
    </row>
    <row r="10" spans="1:13" x14ac:dyDescent="0.2">
      <c r="A10" s="220" t="s">
        <v>83</v>
      </c>
      <c r="B10" s="221"/>
      <c r="C10" s="221"/>
      <c r="D10" s="221"/>
      <c r="E10" s="222"/>
      <c r="F10" s="230"/>
      <c r="G10" s="231"/>
      <c r="H10" s="230"/>
      <c r="I10" s="231"/>
    </row>
    <row r="11" spans="1:13" x14ac:dyDescent="0.2">
      <c r="A11" s="226" t="s">
        <v>267</v>
      </c>
      <c r="B11" s="221"/>
      <c r="C11" s="221"/>
      <c r="D11" s="221"/>
      <c r="E11" s="222"/>
      <c r="F11" s="230"/>
      <c r="G11" s="231"/>
      <c r="H11" s="230"/>
      <c r="I11" s="231"/>
    </row>
    <row r="12" spans="1:13" x14ac:dyDescent="0.2">
      <c r="A12" s="220" t="s">
        <v>84</v>
      </c>
      <c r="B12" s="221"/>
      <c r="C12" s="221"/>
      <c r="D12" s="221"/>
      <c r="E12" s="222"/>
      <c r="F12" s="230"/>
      <c r="G12" s="231"/>
      <c r="H12" s="230"/>
      <c r="I12" s="231"/>
    </row>
    <row r="13" spans="1:13" x14ac:dyDescent="0.2">
      <c r="A13" s="220" t="s">
        <v>56</v>
      </c>
      <c r="B13" s="221"/>
      <c r="C13" s="221"/>
      <c r="D13" s="221"/>
      <c r="E13" s="222"/>
      <c r="F13" s="230"/>
      <c r="G13" s="231"/>
      <c r="H13" s="230"/>
      <c r="I13" s="231"/>
    </row>
    <row r="14" spans="1:13" x14ac:dyDescent="0.2">
      <c r="A14" s="220" t="s">
        <v>85</v>
      </c>
      <c r="B14" s="221"/>
      <c r="C14" s="221"/>
      <c r="D14" s="221"/>
      <c r="E14" s="222"/>
      <c r="F14" s="233"/>
      <c r="G14" s="234"/>
      <c r="H14" s="230"/>
      <c r="I14" s="231"/>
      <c r="M14" s="4"/>
    </row>
    <row r="15" spans="1:13" x14ac:dyDescent="0.2">
      <c r="A15" s="220" t="s">
        <v>86</v>
      </c>
      <c r="B15" s="221"/>
      <c r="C15" s="221"/>
      <c r="D15" s="221"/>
      <c r="E15" s="222"/>
      <c r="F15" s="230"/>
      <c r="G15" s="231"/>
      <c r="H15" s="230"/>
      <c r="I15" s="231"/>
      <c r="M15" s="4"/>
    </row>
    <row r="16" spans="1:13" x14ac:dyDescent="0.2">
      <c r="A16" s="226" t="s">
        <v>305</v>
      </c>
      <c r="B16" s="221"/>
      <c r="C16" s="221"/>
      <c r="D16" s="221"/>
      <c r="E16" s="222"/>
      <c r="F16" s="233">
        <f>SUM(F9:G15)</f>
        <v>0</v>
      </c>
      <c r="G16" s="234"/>
      <c r="H16" s="233">
        <f>SUM(H9:I15)</f>
        <v>0</v>
      </c>
      <c r="I16" s="234"/>
      <c r="M16" s="4"/>
    </row>
    <row r="17" spans="1:9" x14ac:dyDescent="0.2">
      <c r="A17" s="220" t="s">
        <v>87</v>
      </c>
      <c r="B17" s="221"/>
      <c r="C17" s="221"/>
      <c r="D17" s="221"/>
      <c r="E17" s="222"/>
      <c r="F17" s="230"/>
      <c r="G17" s="231"/>
      <c r="H17" s="230"/>
      <c r="I17" s="231"/>
    </row>
    <row r="18" spans="1:9" x14ac:dyDescent="0.2">
      <c r="A18" s="220" t="s">
        <v>88</v>
      </c>
      <c r="B18" s="221"/>
      <c r="C18" s="221"/>
      <c r="D18" s="221"/>
      <c r="E18" s="222"/>
      <c r="F18" s="230"/>
      <c r="G18" s="231"/>
      <c r="H18" s="230"/>
      <c r="I18" s="231"/>
    </row>
    <row r="19" spans="1:9" x14ac:dyDescent="0.2">
      <c r="A19" s="220" t="s">
        <v>89</v>
      </c>
      <c r="B19" s="221"/>
      <c r="C19" s="221"/>
      <c r="D19" s="221"/>
      <c r="E19" s="222"/>
      <c r="F19" s="230"/>
      <c r="G19" s="231"/>
      <c r="H19" s="230"/>
      <c r="I19" s="231"/>
    </row>
    <row r="20" spans="1:9" x14ac:dyDescent="0.2">
      <c r="A20" s="220" t="s">
        <v>72</v>
      </c>
      <c r="B20" s="221"/>
      <c r="C20" s="221"/>
      <c r="D20" s="221"/>
      <c r="E20" s="222"/>
      <c r="F20" s="233"/>
      <c r="G20" s="234"/>
      <c r="H20" s="233"/>
      <c r="I20" s="234"/>
    </row>
    <row r="21" spans="1:9" x14ac:dyDescent="0.2">
      <c r="A21" s="220" t="s">
        <v>73</v>
      </c>
      <c r="B21" s="221"/>
      <c r="C21" s="221"/>
      <c r="D21" s="221"/>
      <c r="E21" s="222"/>
      <c r="F21" s="233"/>
      <c r="G21" s="234"/>
      <c r="H21" s="233"/>
      <c r="I21" s="234"/>
    </row>
    <row r="22" spans="1:9" x14ac:dyDescent="0.2">
      <c r="A22" s="220" t="s">
        <v>90</v>
      </c>
      <c r="B22" s="221"/>
      <c r="C22" s="221"/>
      <c r="D22" s="221"/>
      <c r="E22" s="222"/>
      <c r="F22" s="230"/>
      <c r="G22" s="231"/>
      <c r="H22" s="230"/>
      <c r="I22" s="231"/>
    </row>
    <row r="23" spans="1:9" x14ac:dyDescent="0.2">
      <c r="A23" s="220" t="s">
        <v>91</v>
      </c>
      <c r="B23" s="221"/>
      <c r="C23" s="221"/>
      <c r="D23" s="221"/>
      <c r="E23" s="222"/>
      <c r="F23" s="230"/>
      <c r="G23" s="231"/>
      <c r="H23" s="230"/>
      <c r="I23" s="231"/>
    </row>
    <row r="24" spans="1:9" x14ac:dyDescent="0.2">
      <c r="A24" s="220" t="s">
        <v>162</v>
      </c>
      <c r="B24" s="221"/>
      <c r="C24" s="221"/>
      <c r="D24" s="221"/>
      <c r="E24" s="222"/>
      <c r="F24" s="230"/>
      <c r="G24" s="231"/>
      <c r="H24" s="230"/>
      <c r="I24" s="231"/>
    </row>
    <row r="25" spans="1:9" x14ac:dyDescent="0.2">
      <c r="A25" s="220" t="s">
        <v>92</v>
      </c>
      <c r="B25" s="221"/>
      <c r="C25" s="221"/>
      <c r="D25" s="221"/>
      <c r="E25" s="222"/>
      <c r="F25" s="232">
        <v>0</v>
      </c>
      <c r="G25" s="231"/>
      <c r="H25" s="230"/>
      <c r="I25" s="231"/>
    </row>
    <row r="26" spans="1:9" x14ac:dyDescent="0.2">
      <c r="A26" s="220" t="s">
        <v>93</v>
      </c>
      <c r="B26" s="221"/>
      <c r="C26" s="221"/>
      <c r="D26" s="221"/>
      <c r="E26" s="222"/>
      <c r="F26" s="230"/>
      <c r="G26" s="231"/>
      <c r="H26" s="230"/>
      <c r="I26" s="231"/>
    </row>
    <row r="27" spans="1:9" x14ac:dyDescent="0.2">
      <c r="A27" s="220" t="s">
        <v>94</v>
      </c>
      <c r="B27" s="221"/>
      <c r="C27" s="221"/>
      <c r="D27" s="221"/>
      <c r="E27" s="222"/>
      <c r="F27" s="230"/>
      <c r="G27" s="231"/>
      <c r="H27" s="230"/>
      <c r="I27" s="231"/>
    </row>
    <row r="28" spans="1:9" x14ac:dyDescent="0.2">
      <c r="A28" s="220" t="s">
        <v>74</v>
      </c>
      <c r="B28" s="221"/>
      <c r="C28" s="221"/>
      <c r="D28" s="221"/>
      <c r="E28" s="222"/>
      <c r="F28" s="230"/>
      <c r="G28" s="231"/>
      <c r="H28" s="230"/>
      <c r="I28" s="231"/>
    </row>
    <row r="29" spans="1:9" x14ac:dyDescent="0.2">
      <c r="A29" s="220" t="s">
        <v>95</v>
      </c>
      <c r="B29" s="221"/>
      <c r="C29" s="221"/>
      <c r="D29" s="221"/>
      <c r="E29" s="222"/>
      <c r="F29" s="230"/>
      <c r="G29" s="231"/>
      <c r="H29" s="230"/>
      <c r="I29" s="231"/>
    </row>
    <row r="30" spans="1:9" x14ac:dyDescent="0.2">
      <c r="A30" s="220" t="s">
        <v>96</v>
      </c>
      <c r="B30" s="221"/>
      <c r="C30" s="221"/>
      <c r="D30" s="221"/>
      <c r="E30" s="222"/>
      <c r="F30" s="230"/>
      <c r="G30" s="231"/>
      <c r="H30" s="230"/>
      <c r="I30" s="231"/>
    </row>
    <row r="31" spans="1:9" x14ac:dyDescent="0.2">
      <c r="A31" s="227" t="s">
        <v>97</v>
      </c>
      <c r="B31" s="228"/>
      <c r="C31" s="228"/>
      <c r="D31" s="228"/>
      <c r="E31" s="229"/>
      <c r="F31" s="239"/>
      <c r="G31" s="240"/>
      <c r="H31" s="239"/>
      <c r="I31" s="240"/>
    </row>
    <row r="32" spans="1:9" x14ac:dyDescent="0.2">
      <c r="A32" s="224" t="s">
        <v>308</v>
      </c>
      <c r="B32" s="206"/>
      <c r="C32" s="206"/>
      <c r="D32" s="206"/>
      <c r="E32" s="207"/>
      <c r="F32" s="235">
        <f>SUM(F16:G31)</f>
        <v>0</v>
      </c>
      <c r="G32" s="236"/>
      <c r="H32" s="235">
        <f>SUM(H16:I31)</f>
        <v>0</v>
      </c>
      <c r="I32" s="236"/>
    </row>
    <row r="33" spans="1:9" ht="13.5" thickBot="1" x14ac:dyDescent="0.25">
      <c r="A33" s="208"/>
      <c r="B33" s="209"/>
      <c r="C33" s="209"/>
      <c r="D33" s="209"/>
      <c r="E33" s="210"/>
      <c r="F33" s="237"/>
      <c r="G33" s="238"/>
      <c r="H33" s="237"/>
      <c r="I33" s="238"/>
    </row>
    <row r="34" spans="1:9" ht="9" customHeight="1" thickTop="1" x14ac:dyDescent="0.2"/>
    <row r="35" spans="1:9" x14ac:dyDescent="0.2">
      <c r="A35" s="247" t="s">
        <v>19</v>
      </c>
      <c r="B35" s="248"/>
      <c r="C35" s="248"/>
      <c r="D35" s="248"/>
      <c r="E35" s="248"/>
      <c r="F35" s="248"/>
      <c r="G35" s="248"/>
      <c r="H35" s="248"/>
      <c r="I35" s="249"/>
    </row>
    <row r="36" spans="1:9" x14ac:dyDescent="0.2">
      <c r="A36" s="250"/>
      <c r="B36" s="251"/>
      <c r="C36" s="251"/>
      <c r="D36" s="251"/>
      <c r="E36" s="251"/>
      <c r="F36" s="251"/>
      <c r="G36" s="251"/>
      <c r="H36" s="251"/>
      <c r="I36" s="252"/>
    </row>
    <row r="37" spans="1:9" x14ac:dyDescent="0.2">
      <c r="A37" s="217"/>
      <c r="B37" s="218"/>
      <c r="C37" s="218"/>
      <c r="D37" s="218"/>
      <c r="E37" s="219"/>
      <c r="F37" s="261" t="str">
        <f>F7</f>
        <v>12/31/13
CURRENT</v>
      </c>
      <c r="G37" s="262"/>
      <c r="H37" s="261" t="str">
        <f>H7</f>
        <v>12/31/12
PRIOR</v>
      </c>
      <c r="I37" s="262"/>
    </row>
    <row r="38" spans="1:9" x14ac:dyDescent="0.2">
      <c r="A38" s="220"/>
      <c r="B38" s="221"/>
      <c r="C38" s="221"/>
      <c r="D38" s="221"/>
      <c r="E38" s="222"/>
      <c r="F38" s="263"/>
      <c r="G38" s="264"/>
      <c r="H38" s="263"/>
      <c r="I38" s="264"/>
    </row>
    <row r="39" spans="1:9" x14ac:dyDescent="0.2">
      <c r="A39" s="211" t="s">
        <v>99</v>
      </c>
      <c r="B39" s="212"/>
      <c r="C39" s="212"/>
      <c r="D39" s="212"/>
      <c r="E39" s="213"/>
      <c r="F39" s="260"/>
      <c r="G39" s="254"/>
      <c r="H39" s="260"/>
      <c r="I39" s="254"/>
    </row>
    <row r="40" spans="1:9" x14ac:dyDescent="0.2">
      <c r="A40" s="211" t="s">
        <v>100</v>
      </c>
      <c r="B40" s="212"/>
      <c r="C40" s="212"/>
      <c r="D40" s="212"/>
      <c r="E40" s="213"/>
      <c r="F40" s="230"/>
      <c r="G40" s="231"/>
      <c r="H40" s="230"/>
      <c r="I40" s="231"/>
    </row>
    <row r="41" spans="1:9" x14ac:dyDescent="0.2">
      <c r="A41" s="211" t="s">
        <v>101</v>
      </c>
      <c r="B41" s="212"/>
      <c r="C41" s="212"/>
      <c r="D41" s="212"/>
      <c r="E41" s="213"/>
      <c r="F41" s="230"/>
      <c r="G41" s="231"/>
      <c r="H41" s="230"/>
      <c r="I41" s="231"/>
    </row>
    <row r="42" spans="1:9" x14ac:dyDescent="0.2">
      <c r="A42" s="211" t="s">
        <v>103</v>
      </c>
      <c r="B42" s="212"/>
      <c r="C42" s="212"/>
      <c r="D42" s="212"/>
      <c r="E42" s="213"/>
      <c r="F42" s="230"/>
      <c r="G42" s="231"/>
      <c r="H42" s="230"/>
      <c r="I42" s="231"/>
    </row>
    <row r="43" spans="1:9" x14ac:dyDescent="0.2">
      <c r="A43" s="211" t="s">
        <v>102</v>
      </c>
      <c r="B43" s="212"/>
      <c r="C43" s="212"/>
      <c r="D43" s="212"/>
      <c r="E43" s="213"/>
      <c r="F43" s="230"/>
      <c r="G43" s="231"/>
      <c r="H43" s="230"/>
      <c r="I43" s="231"/>
    </row>
    <row r="44" spans="1:9" x14ac:dyDescent="0.2">
      <c r="A44" s="211" t="s">
        <v>104</v>
      </c>
      <c r="B44" s="212"/>
      <c r="C44" s="212"/>
      <c r="D44" s="212"/>
      <c r="E44" s="213"/>
      <c r="F44" s="230"/>
      <c r="G44" s="231"/>
      <c r="H44" s="230"/>
      <c r="I44" s="231"/>
    </row>
    <row r="45" spans="1:9" x14ac:dyDescent="0.2">
      <c r="A45" s="211" t="s">
        <v>105</v>
      </c>
      <c r="B45" s="212"/>
      <c r="C45" s="212"/>
      <c r="D45" s="212"/>
      <c r="E45" s="213"/>
      <c r="F45" s="230"/>
      <c r="G45" s="231"/>
      <c r="H45" s="230"/>
      <c r="I45" s="231"/>
    </row>
    <row r="46" spans="1:9" x14ac:dyDescent="0.2">
      <c r="A46" s="211" t="s">
        <v>75</v>
      </c>
      <c r="B46" s="212"/>
      <c r="C46" s="212"/>
      <c r="D46" s="212"/>
      <c r="E46" s="213"/>
      <c r="F46" s="233"/>
      <c r="G46" s="234"/>
      <c r="H46" s="233"/>
      <c r="I46" s="234"/>
    </row>
    <row r="47" spans="1:9" x14ac:dyDescent="0.2">
      <c r="A47" s="211" t="s">
        <v>106</v>
      </c>
      <c r="B47" s="212"/>
      <c r="C47" s="212"/>
      <c r="D47" s="212"/>
      <c r="E47" s="213"/>
      <c r="F47" s="230"/>
      <c r="G47" s="231"/>
      <c r="H47" s="230"/>
      <c r="I47" s="231"/>
    </row>
    <row r="48" spans="1:9" x14ac:dyDescent="0.2">
      <c r="A48" s="211" t="s">
        <v>107</v>
      </c>
      <c r="B48" s="212"/>
      <c r="C48" s="212"/>
      <c r="D48" s="212"/>
      <c r="E48" s="213"/>
      <c r="F48" s="230"/>
      <c r="G48" s="231"/>
      <c r="H48" s="230"/>
      <c r="I48" s="231"/>
    </row>
    <row r="49" spans="1:9" x14ac:dyDescent="0.2">
      <c r="A49" s="211" t="s">
        <v>108</v>
      </c>
      <c r="B49" s="212"/>
      <c r="C49" s="212"/>
      <c r="D49" s="212"/>
      <c r="E49" s="213"/>
      <c r="F49" s="230"/>
      <c r="G49" s="231"/>
      <c r="H49" s="230"/>
      <c r="I49" s="231"/>
    </row>
    <row r="50" spans="1:9" x14ac:dyDescent="0.2">
      <c r="A50" s="211" t="s">
        <v>109</v>
      </c>
      <c r="B50" s="212"/>
      <c r="C50" s="212"/>
      <c r="D50" s="212"/>
      <c r="E50" s="213"/>
      <c r="F50" s="230"/>
      <c r="G50" s="231"/>
      <c r="H50" s="230"/>
      <c r="I50" s="231"/>
    </row>
    <row r="51" spans="1:9" x14ac:dyDescent="0.2">
      <c r="A51" s="211" t="s">
        <v>110</v>
      </c>
      <c r="B51" s="212"/>
      <c r="C51" s="212"/>
      <c r="D51" s="212"/>
      <c r="E51" s="213"/>
      <c r="F51" s="230"/>
      <c r="G51" s="231"/>
      <c r="H51" s="230"/>
      <c r="I51" s="231"/>
    </row>
    <row r="52" spans="1:9" x14ac:dyDescent="0.2">
      <c r="A52" s="211" t="s">
        <v>76</v>
      </c>
      <c r="B52" s="212"/>
      <c r="C52" s="212"/>
      <c r="D52" s="212"/>
      <c r="E52" s="213"/>
      <c r="F52" s="230"/>
      <c r="G52" s="231"/>
      <c r="H52" s="230"/>
      <c r="I52" s="231"/>
    </row>
    <row r="53" spans="1:9" x14ac:dyDescent="0.2">
      <c r="A53" s="211" t="s">
        <v>85</v>
      </c>
      <c r="B53" s="212"/>
      <c r="C53" s="212"/>
      <c r="D53" s="212"/>
      <c r="E53" s="213"/>
      <c r="F53" s="230"/>
      <c r="G53" s="231"/>
      <c r="H53" s="230"/>
      <c r="I53" s="231"/>
    </row>
    <row r="54" spans="1:9" x14ac:dyDescent="0.2">
      <c r="A54" s="211" t="s">
        <v>86</v>
      </c>
      <c r="B54" s="212"/>
      <c r="C54" s="212"/>
      <c r="D54" s="212"/>
      <c r="E54" s="213"/>
      <c r="F54" s="230"/>
      <c r="G54" s="231"/>
      <c r="H54" s="230"/>
      <c r="I54" s="231"/>
    </row>
    <row r="55" spans="1:9" x14ac:dyDescent="0.2">
      <c r="A55" s="214" t="s">
        <v>97</v>
      </c>
      <c r="B55" s="215"/>
      <c r="C55" s="215"/>
      <c r="D55" s="215"/>
      <c r="E55" s="216"/>
      <c r="F55" s="239"/>
      <c r="G55" s="240"/>
      <c r="H55" s="239"/>
      <c r="I55" s="240"/>
    </row>
    <row r="56" spans="1:9" x14ac:dyDescent="0.2">
      <c r="A56" s="224" t="s">
        <v>306</v>
      </c>
      <c r="B56" s="206"/>
      <c r="C56" s="206"/>
      <c r="D56" s="206"/>
      <c r="E56" s="207"/>
      <c r="F56" s="265">
        <f>SUM(F39:G55)</f>
        <v>0</v>
      </c>
      <c r="G56" s="236"/>
      <c r="H56" s="235">
        <f>SUM(H39:I55)</f>
        <v>0</v>
      </c>
      <c r="I56" s="236"/>
    </row>
    <row r="57" spans="1:9" x14ac:dyDescent="0.2">
      <c r="A57" s="208"/>
      <c r="B57" s="209"/>
      <c r="C57" s="209"/>
      <c r="D57" s="209"/>
      <c r="E57" s="210"/>
      <c r="F57" s="266"/>
      <c r="G57" s="267"/>
      <c r="H57" s="268"/>
      <c r="I57" s="267"/>
    </row>
    <row r="58" spans="1:9" x14ac:dyDescent="0.2">
      <c r="A58" s="223"/>
      <c r="B58" s="218"/>
      <c r="C58" s="218"/>
      <c r="D58" s="218"/>
      <c r="E58" s="219"/>
      <c r="F58" s="260"/>
      <c r="G58" s="254"/>
      <c r="H58" s="260"/>
      <c r="I58" s="254"/>
    </row>
    <row r="59" spans="1:9" x14ac:dyDescent="0.2">
      <c r="A59" s="211" t="s">
        <v>77</v>
      </c>
      <c r="B59" s="212"/>
      <c r="C59" s="212"/>
      <c r="D59" s="212"/>
      <c r="E59" s="213"/>
      <c r="F59" s="233"/>
      <c r="G59" s="234"/>
      <c r="H59" s="233"/>
      <c r="I59" s="234"/>
    </row>
    <row r="60" spans="1:9" x14ac:dyDescent="0.2">
      <c r="A60" s="225" t="s">
        <v>432</v>
      </c>
      <c r="B60" s="212"/>
      <c r="C60" s="212"/>
      <c r="D60" s="212"/>
      <c r="E60" s="213"/>
      <c r="F60" s="230"/>
      <c r="G60" s="231"/>
      <c r="H60" s="230"/>
      <c r="I60" s="231"/>
    </row>
    <row r="61" spans="1:9" x14ac:dyDescent="0.2">
      <c r="A61" s="211" t="s">
        <v>111</v>
      </c>
      <c r="B61" s="212"/>
      <c r="C61" s="212"/>
      <c r="D61" s="212"/>
      <c r="E61" s="213"/>
      <c r="F61" s="230"/>
      <c r="G61" s="231"/>
      <c r="H61" s="230"/>
      <c r="I61" s="231"/>
    </row>
    <row r="62" spans="1:9" x14ac:dyDescent="0.2">
      <c r="A62" s="211" t="s">
        <v>112</v>
      </c>
      <c r="B62" s="212"/>
      <c r="C62" s="212"/>
      <c r="D62" s="212"/>
      <c r="E62" s="213"/>
      <c r="F62" s="230"/>
      <c r="G62" s="231"/>
      <c r="H62" s="230"/>
      <c r="I62" s="231"/>
    </row>
    <row r="63" spans="1:9" x14ac:dyDescent="0.2">
      <c r="A63" s="211" t="s">
        <v>113</v>
      </c>
      <c r="B63" s="212"/>
      <c r="C63" s="212"/>
      <c r="D63" s="212"/>
      <c r="E63" s="213"/>
      <c r="F63" s="230"/>
      <c r="G63" s="231"/>
      <c r="H63" s="230"/>
      <c r="I63" s="231"/>
    </row>
    <row r="64" spans="1:9" x14ac:dyDescent="0.2">
      <c r="A64" s="214" t="s">
        <v>310</v>
      </c>
      <c r="B64" s="215"/>
      <c r="C64" s="215"/>
      <c r="D64" s="215"/>
      <c r="E64" s="216"/>
      <c r="F64" s="239"/>
      <c r="G64" s="240"/>
      <c r="H64" s="239"/>
      <c r="I64" s="240"/>
    </row>
    <row r="65" spans="1:9" x14ac:dyDescent="0.2">
      <c r="A65" s="205" t="s">
        <v>307</v>
      </c>
      <c r="B65" s="206"/>
      <c r="C65" s="206"/>
      <c r="D65" s="206"/>
      <c r="E65" s="207"/>
      <c r="F65" s="235">
        <f>SUM(F60:G64)</f>
        <v>0</v>
      </c>
      <c r="G65" s="236"/>
      <c r="H65" s="235">
        <f>SUM(H60:I64)</f>
        <v>0</v>
      </c>
      <c r="I65" s="236"/>
    </row>
    <row r="66" spans="1:9" x14ac:dyDescent="0.2">
      <c r="A66" s="208"/>
      <c r="B66" s="209"/>
      <c r="C66" s="209"/>
      <c r="D66" s="209"/>
      <c r="E66" s="210"/>
      <c r="F66" s="268"/>
      <c r="G66" s="267"/>
      <c r="H66" s="268"/>
      <c r="I66" s="267"/>
    </row>
    <row r="67" spans="1:9" x14ac:dyDescent="0.2">
      <c r="A67" s="205" t="s">
        <v>309</v>
      </c>
      <c r="B67" s="206"/>
      <c r="C67" s="206"/>
      <c r="D67" s="206"/>
      <c r="E67" s="207"/>
      <c r="F67" s="235">
        <f>F56+F65</f>
        <v>0</v>
      </c>
      <c r="G67" s="236"/>
      <c r="H67" s="235">
        <f>H56+H65</f>
        <v>0</v>
      </c>
      <c r="I67" s="236"/>
    </row>
    <row r="68" spans="1:9" ht="13.5" thickBot="1" x14ac:dyDescent="0.25">
      <c r="A68" s="208"/>
      <c r="B68" s="209"/>
      <c r="C68" s="209"/>
      <c r="D68" s="209"/>
      <c r="E68" s="210"/>
      <c r="F68" s="237"/>
      <c r="G68" s="238"/>
      <c r="H68" s="237"/>
      <c r="I68" s="238"/>
    </row>
    <row r="69" spans="1:9" ht="13.5" thickTop="1" x14ac:dyDescent="0.2"/>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1:D1"/>
    <mergeCell ref="E1:G1"/>
    <mergeCell ref="H16:I16"/>
    <mergeCell ref="F12:G12"/>
    <mergeCell ref="F13:G13"/>
    <mergeCell ref="F14:G14"/>
    <mergeCell ref="F15:G15"/>
    <mergeCell ref="A9:E9"/>
    <mergeCell ref="A10:E10"/>
    <mergeCell ref="H15:I15"/>
    <mergeCell ref="A2:I2"/>
    <mergeCell ref="F11:G11"/>
    <mergeCell ref="H11:I11"/>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A21:E21"/>
    <mergeCell ref="F24:G24"/>
    <mergeCell ref="F25:G25"/>
    <mergeCell ref="F28:G28"/>
    <mergeCell ref="F29:G29"/>
    <mergeCell ref="F27:G27"/>
    <mergeCell ref="F22:G22"/>
    <mergeCell ref="F23:G23"/>
    <mergeCell ref="F21:G21"/>
    <mergeCell ref="F26:G26"/>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s>
  <phoneticPr fontId="0" type="noConversion"/>
  <pageMargins left="0.75" right="0.75" top="1" bottom="1" header="0.5" footer="0.5"/>
  <pageSetup paperSize="5"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zoomScaleNormal="100" workbookViewId="0">
      <selection activeCell="B17" sqref="B17"/>
    </sheetView>
  </sheetViews>
  <sheetFormatPr defaultRowHeight="12.75" x14ac:dyDescent="0.2"/>
  <cols>
    <col min="1" max="1" width="25.7109375" customWidth="1"/>
    <col min="2" max="2" width="21.28515625" customWidth="1"/>
    <col min="3" max="3" width="18.140625" customWidth="1"/>
    <col min="4" max="4" width="14.7109375" customWidth="1"/>
    <col min="5" max="5" width="15.140625" customWidth="1"/>
    <col min="6" max="6" width="15" customWidth="1"/>
    <col min="7" max="7" width="17" customWidth="1"/>
    <col min="8" max="8" width="19.140625" customWidth="1"/>
    <col min="9" max="10" width="13" customWidth="1"/>
  </cols>
  <sheetData>
    <row r="1" spans="1:18" x14ac:dyDescent="0.2">
      <c r="A1" s="389" t="str">
        <f>'2.Balance Sheet'!A1</f>
        <v>ANNUAL STATEMENT FOR THE PERIOD ENDED:</v>
      </c>
      <c r="B1" s="162"/>
      <c r="C1" s="37" t="str">
        <f>'Title Page'!A5</f>
        <v>DECEMBER 31. 2013</v>
      </c>
      <c r="D1" s="18"/>
      <c r="E1" s="18"/>
      <c r="G1" s="37"/>
      <c r="H1" s="18"/>
      <c r="I1" s="26" t="s">
        <v>302</v>
      </c>
      <c r="R1" s="25"/>
    </row>
    <row r="2" spans="1:18" ht="13.5" thickBot="1" x14ac:dyDescent="0.25">
      <c r="A2" s="198">
        <f>'2.Balance Sheet'!A2</f>
        <v>0</v>
      </c>
      <c r="B2" s="198"/>
      <c r="C2" s="198"/>
      <c r="D2" s="198"/>
      <c r="E2" s="198"/>
      <c r="F2" s="198"/>
      <c r="G2" s="198"/>
      <c r="H2" s="198"/>
      <c r="I2" s="198"/>
      <c r="J2" s="38"/>
      <c r="K2" s="38"/>
      <c r="L2" s="38"/>
      <c r="M2" s="18"/>
      <c r="N2" s="18"/>
      <c r="O2" s="18"/>
      <c r="P2" s="18"/>
      <c r="Q2" s="18"/>
      <c r="R2" s="18"/>
    </row>
    <row r="3" spans="1:18" ht="13.5" thickTop="1" x14ac:dyDescent="0.2">
      <c r="A3" s="483" t="s">
        <v>241</v>
      </c>
      <c r="B3" s="466"/>
      <c r="C3" s="466"/>
      <c r="D3" s="466"/>
      <c r="E3" s="466"/>
      <c r="F3" s="466"/>
      <c r="G3" s="466"/>
      <c r="H3" s="466"/>
      <c r="I3" s="467"/>
      <c r="J3" s="38"/>
      <c r="K3" s="38"/>
      <c r="L3" s="38"/>
      <c r="M3" s="18"/>
      <c r="N3" s="18"/>
      <c r="O3" s="18"/>
      <c r="P3" s="18"/>
      <c r="Q3" s="18"/>
      <c r="R3" s="18"/>
    </row>
    <row r="4" spans="1:18" ht="13.5" thickBot="1" x14ac:dyDescent="0.25">
      <c r="A4" s="468"/>
      <c r="B4" s="469"/>
      <c r="C4" s="469"/>
      <c r="D4" s="469"/>
      <c r="E4" s="469"/>
      <c r="F4" s="469"/>
      <c r="G4" s="469"/>
      <c r="H4" s="469"/>
      <c r="I4" s="470"/>
    </row>
    <row r="5" spans="1:18" ht="25.5" customHeight="1" thickTop="1" x14ac:dyDescent="0.2">
      <c r="A5" s="627" t="s">
        <v>243</v>
      </c>
      <c r="B5" s="627" t="s">
        <v>242</v>
      </c>
      <c r="C5" s="629" t="s">
        <v>79</v>
      </c>
      <c r="D5" s="627" t="s">
        <v>244</v>
      </c>
      <c r="E5" s="627" t="s">
        <v>245</v>
      </c>
      <c r="F5" s="629" t="s">
        <v>62</v>
      </c>
      <c r="G5" s="629" t="s">
        <v>61</v>
      </c>
      <c r="H5" s="627" t="s">
        <v>246</v>
      </c>
      <c r="I5" s="627" t="s">
        <v>247</v>
      </c>
    </row>
    <row r="6" spans="1:18" ht="15" customHeight="1" thickBot="1" x14ac:dyDescent="0.25">
      <c r="A6" s="628"/>
      <c r="B6" s="628"/>
      <c r="C6" s="628"/>
      <c r="D6" s="628"/>
      <c r="E6" s="628"/>
      <c r="F6" s="628"/>
      <c r="G6" s="628"/>
      <c r="H6" s="628"/>
      <c r="I6" s="628"/>
    </row>
    <row r="7" spans="1:18" ht="13.5" thickTop="1" x14ac:dyDescent="0.2">
      <c r="A7" s="155" t="s">
        <v>448</v>
      </c>
      <c r="B7" s="52"/>
      <c r="C7" s="52"/>
      <c r="D7" s="52"/>
      <c r="E7" s="52"/>
      <c r="F7" s="58"/>
      <c r="G7" s="58"/>
      <c r="H7" s="52"/>
      <c r="I7" s="52"/>
    </row>
    <row r="8" spans="1:18" x14ac:dyDescent="0.2">
      <c r="A8" s="59"/>
      <c r="B8" s="59"/>
      <c r="C8" s="59"/>
      <c r="D8" s="60"/>
      <c r="E8" s="59"/>
      <c r="F8" s="61"/>
      <c r="G8" s="61"/>
      <c r="H8" s="60"/>
      <c r="I8" s="59"/>
    </row>
    <row r="9" spans="1:18" x14ac:dyDescent="0.2">
      <c r="A9" s="59"/>
      <c r="B9" s="59"/>
      <c r="C9" s="59"/>
      <c r="D9" s="59"/>
      <c r="E9" s="59"/>
      <c r="F9" s="61"/>
      <c r="G9" s="61"/>
      <c r="H9" s="59"/>
      <c r="I9" s="59"/>
    </row>
    <row r="10" spans="1:18" x14ac:dyDescent="0.2">
      <c r="A10" s="59"/>
      <c r="B10" s="59"/>
      <c r="C10" s="59"/>
      <c r="D10" s="59"/>
      <c r="E10" s="59"/>
      <c r="F10" s="61"/>
      <c r="G10" s="61"/>
      <c r="H10" s="59"/>
      <c r="I10" s="59"/>
    </row>
    <row r="11" spans="1:18" x14ac:dyDescent="0.2">
      <c r="A11" s="59"/>
      <c r="B11" s="59"/>
      <c r="C11" s="59"/>
      <c r="D11" s="59"/>
      <c r="E11" s="59"/>
      <c r="F11" s="61"/>
      <c r="G11" s="61"/>
      <c r="H11" s="59"/>
      <c r="I11" s="59"/>
    </row>
    <row r="12" spans="1:18" x14ac:dyDescent="0.2">
      <c r="A12" s="59"/>
      <c r="B12" s="59"/>
      <c r="C12" s="59"/>
      <c r="D12" s="59"/>
      <c r="E12" s="59"/>
      <c r="F12" s="61"/>
      <c r="G12" s="61"/>
      <c r="H12" s="59"/>
      <c r="I12" s="59"/>
    </row>
    <row r="13" spans="1:18" x14ac:dyDescent="0.2">
      <c r="A13" s="156" t="s">
        <v>449</v>
      </c>
      <c r="B13" s="59"/>
      <c r="C13" s="59"/>
      <c r="D13" s="59"/>
      <c r="E13" s="59"/>
      <c r="F13" s="61"/>
      <c r="G13" s="61"/>
      <c r="H13" s="59"/>
      <c r="I13" s="59"/>
    </row>
    <row r="14" spans="1:18" x14ac:dyDescent="0.2">
      <c r="A14" s="59"/>
      <c r="B14" s="59"/>
      <c r="C14" s="59"/>
      <c r="D14" s="59"/>
      <c r="E14" s="59"/>
      <c r="F14" s="61"/>
      <c r="G14" s="61"/>
      <c r="H14" s="59"/>
      <c r="I14" s="59"/>
    </row>
    <row r="15" spans="1:18" x14ac:dyDescent="0.2">
      <c r="A15" s="59"/>
      <c r="B15" s="59"/>
      <c r="C15" s="59"/>
      <c r="D15" s="59"/>
      <c r="E15" s="59"/>
      <c r="F15" s="61"/>
      <c r="G15" s="61"/>
      <c r="H15" s="59"/>
      <c r="I15" s="59"/>
    </row>
    <row r="16" spans="1:18" x14ac:dyDescent="0.2">
      <c r="A16" s="59"/>
      <c r="B16" s="59"/>
      <c r="C16" s="59"/>
      <c r="D16" s="59"/>
      <c r="E16" s="59"/>
      <c r="F16" s="61"/>
      <c r="G16" s="61"/>
      <c r="H16" s="59"/>
      <c r="I16" s="59"/>
    </row>
    <row r="17" spans="1:9" x14ac:dyDescent="0.2">
      <c r="A17" s="59"/>
      <c r="B17" s="59"/>
      <c r="C17" s="59"/>
      <c r="D17" s="59"/>
      <c r="E17" s="59"/>
      <c r="F17" s="61"/>
      <c r="G17" s="61"/>
      <c r="H17" s="59"/>
      <c r="I17" s="59"/>
    </row>
    <row r="18" spans="1:9" x14ac:dyDescent="0.2">
      <c r="A18" s="59"/>
      <c r="B18" s="59"/>
      <c r="C18" s="59"/>
      <c r="D18" s="59"/>
      <c r="E18" s="59"/>
      <c r="F18" s="61"/>
      <c r="G18" s="61"/>
      <c r="H18" s="59"/>
      <c r="I18" s="59"/>
    </row>
    <row r="19" spans="1:9" x14ac:dyDescent="0.2">
      <c r="A19" s="59"/>
      <c r="B19" s="59"/>
      <c r="C19" s="59"/>
      <c r="D19" s="59"/>
      <c r="E19" s="59"/>
      <c r="F19" s="61"/>
      <c r="G19" s="61"/>
      <c r="H19" s="59"/>
      <c r="I19" s="59"/>
    </row>
    <row r="20" spans="1:9" x14ac:dyDescent="0.2">
      <c r="A20" s="59"/>
      <c r="B20" s="59"/>
      <c r="C20" s="59"/>
      <c r="D20" s="59"/>
      <c r="E20" s="59"/>
      <c r="F20" s="61"/>
      <c r="G20" s="61"/>
      <c r="H20" s="59"/>
      <c r="I20" s="59"/>
    </row>
    <row r="21" spans="1:9" x14ac:dyDescent="0.2">
      <c r="A21" s="59"/>
      <c r="B21" s="59"/>
      <c r="C21" s="59"/>
      <c r="D21" s="59"/>
      <c r="E21" s="59"/>
      <c r="F21" s="61"/>
      <c r="G21" s="61"/>
      <c r="H21" s="59"/>
      <c r="I21" s="59"/>
    </row>
    <row r="22" spans="1:9" x14ac:dyDescent="0.2">
      <c r="A22" s="59"/>
      <c r="B22" s="59"/>
      <c r="C22" s="59"/>
      <c r="D22" s="59"/>
      <c r="E22" s="59"/>
      <c r="F22" s="61"/>
      <c r="G22" s="61"/>
      <c r="H22" s="59"/>
      <c r="I22" s="59"/>
    </row>
    <row r="23" spans="1:9" x14ac:dyDescent="0.2">
      <c r="A23" s="59"/>
      <c r="B23" s="59"/>
      <c r="C23" s="59"/>
      <c r="D23" s="59"/>
      <c r="E23" s="59"/>
      <c r="F23" s="61"/>
      <c r="G23" s="61"/>
      <c r="H23" s="59"/>
      <c r="I23" s="59"/>
    </row>
    <row r="24" spans="1:9" x14ac:dyDescent="0.2">
      <c r="A24" s="59"/>
      <c r="B24" s="59"/>
      <c r="C24" s="59"/>
      <c r="D24" s="59"/>
      <c r="E24" s="59"/>
      <c r="F24" s="61"/>
      <c r="G24" s="61"/>
      <c r="H24" s="59"/>
      <c r="I24" s="59"/>
    </row>
    <row r="25" spans="1:9" x14ac:dyDescent="0.2">
      <c r="A25" s="59"/>
      <c r="B25" s="59"/>
      <c r="C25" s="59"/>
      <c r="D25" s="59"/>
      <c r="E25" s="59"/>
      <c r="F25" s="61"/>
      <c r="G25" s="61"/>
      <c r="H25" s="59"/>
      <c r="I25" s="59"/>
    </row>
    <row r="26" spans="1:9" x14ac:dyDescent="0.2">
      <c r="A26" s="59"/>
      <c r="B26" s="59"/>
      <c r="C26" s="59"/>
      <c r="D26" s="59"/>
      <c r="E26" s="59"/>
      <c r="F26" s="61"/>
      <c r="G26" s="61"/>
      <c r="H26" s="59"/>
      <c r="I26" s="59"/>
    </row>
    <row r="27" spans="1:9" x14ac:dyDescent="0.2">
      <c r="A27" s="59"/>
      <c r="B27" s="59"/>
      <c r="C27" s="59"/>
      <c r="D27" s="59"/>
      <c r="E27" s="59"/>
      <c r="F27" s="61"/>
      <c r="G27" s="61"/>
      <c r="H27" s="59"/>
      <c r="I27" s="59"/>
    </row>
    <row r="28" spans="1:9" ht="13.5" thickBot="1" x14ac:dyDescent="0.25">
      <c r="A28" s="62"/>
      <c r="B28" s="62"/>
      <c r="C28" s="62"/>
      <c r="D28" s="62"/>
      <c r="E28" s="62"/>
      <c r="F28" s="63"/>
      <c r="G28" s="63"/>
      <c r="H28" s="62"/>
      <c r="I28" s="62"/>
    </row>
    <row r="29" spans="1:9" ht="13.5" thickTop="1" x14ac:dyDescent="0.2">
      <c r="F29" s="150"/>
    </row>
    <row r="30" spans="1:9" x14ac:dyDescent="0.2">
      <c r="A30" s="151" t="s">
        <v>445</v>
      </c>
      <c r="B30" s="151"/>
      <c r="C30" s="151"/>
      <c r="D30" s="151"/>
      <c r="E30" s="152"/>
      <c r="F30" s="152"/>
      <c r="G30" s="152"/>
    </row>
    <row r="31" spans="1:9" x14ac:dyDescent="0.2">
      <c r="A31" s="152" t="s">
        <v>441</v>
      </c>
      <c r="B31" s="152"/>
      <c r="C31" s="152"/>
      <c r="D31" s="152"/>
      <c r="E31" s="152"/>
      <c r="F31" s="152"/>
      <c r="G31" s="152"/>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2">
    <mergeCell ref="I5:I6"/>
    <mergeCell ref="A1:B1"/>
    <mergeCell ref="A2:I2"/>
    <mergeCell ref="A3:I4"/>
    <mergeCell ref="E5:E6"/>
    <mergeCell ref="F5:F6"/>
    <mergeCell ref="G5:G6"/>
    <mergeCell ref="H5:H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J3"/>
  <sheetViews>
    <sheetView workbookViewId="0">
      <selection activeCell="N21" sqref="N21"/>
    </sheetView>
  </sheetViews>
  <sheetFormatPr defaultRowHeight="12.75" x14ac:dyDescent="0.2"/>
  <sheetData>
    <row r="1" spans="1:10" x14ac:dyDescent="0.2">
      <c r="A1" s="162" t="s">
        <v>81</v>
      </c>
      <c r="B1" s="162"/>
      <c r="C1" s="162"/>
      <c r="D1" s="162"/>
      <c r="E1" s="162"/>
      <c r="F1" s="162"/>
      <c r="G1" s="162"/>
      <c r="H1" s="162"/>
      <c r="I1" s="162"/>
      <c r="J1" s="162"/>
    </row>
    <row r="3" spans="1:10" x14ac:dyDescent="0.2">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election activeCell="P12" sqref="P12"/>
    </sheetView>
  </sheetViews>
  <sheetFormatPr defaultRowHeight="12.75" x14ac:dyDescent="0.2"/>
  <cols>
    <col min="1" max="1" width="3" customWidth="1"/>
    <col min="10" max="10" width="3.5703125" customWidth="1"/>
    <col min="11" max="11" width="12.28515625" customWidth="1"/>
  </cols>
  <sheetData>
    <row r="1" spans="1:21" x14ac:dyDescent="0.2">
      <c r="B1" s="389" t="str">
        <f>'2.Balance Sheet'!A1</f>
        <v>ANNUAL STATEMENT FOR THE PERIOD ENDED:</v>
      </c>
      <c r="C1" s="162"/>
      <c r="D1" s="162"/>
      <c r="E1" s="162"/>
      <c r="F1" s="375" t="str">
        <f>'Title Page'!A5</f>
        <v>DECEMBER 31. 2013</v>
      </c>
      <c r="G1" s="162"/>
      <c r="H1" s="162"/>
      <c r="I1" s="162"/>
      <c r="J1" s="162"/>
      <c r="K1" s="26" t="s">
        <v>304</v>
      </c>
    </row>
    <row r="2" spans="1:21" ht="13.5" thickBot="1" x14ac:dyDescent="0.25">
      <c r="B2" s="198">
        <f>'2.Balance Sheet'!A2</f>
        <v>0</v>
      </c>
      <c r="C2" s="198"/>
      <c r="D2" s="198"/>
      <c r="E2" s="198"/>
      <c r="F2" s="198"/>
      <c r="G2" s="198"/>
      <c r="H2" s="198"/>
      <c r="I2" s="198"/>
      <c r="J2" s="198"/>
      <c r="K2" s="198"/>
    </row>
    <row r="3" spans="1:21" x14ac:dyDescent="0.2">
      <c r="A3" s="630" t="s">
        <v>303</v>
      </c>
      <c r="B3" s="631"/>
      <c r="C3" s="631"/>
      <c r="D3" s="631"/>
      <c r="E3" s="631"/>
      <c r="F3" s="631"/>
      <c r="G3" s="631"/>
      <c r="H3" s="631"/>
      <c r="I3" s="631"/>
      <c r="J3" s="631"/>
      <c r="K3" s="632"/>
    </row>
    <row r="4" spans="1:21" x14ac:dyDescent="0.2">
      <c r="A4" s="633"/>
      <c r="B4" s="163"/>
      <c r="C4" s="163"/>
      <c r="D4" s="163"/>
      <c r="E4" s="163"/>
      <c r="F4" s="163"/>
      <c r="G4" s="163"/>
      <c r="H4" s="163"/>
      <c r="I4" s="163"/>
      <c r="J4" s="163"/>
      <c r="K4" s="634"/>
    </row>
    <row r="5" spans="1:21" x14ac:dyDescent="0.2">
      <c r="A5" s="141">
        <v>1</v>
      </c>
      <c r="B5" s="635" t="s">
        <v>324</v>
      </c>
      <c r="C5" s="635"/>
      <c r="D5" s="635"/>
      <c r="E5" s="635"/>
      <c r="F5" s="635"/>
      <c r="G5" s="635"/>
      <c r="H5" s="635"/>
      <c r="I5" s="635"/>
      <c r="J5" s="636"/>
      <c r="K5" s="142">
        <f>'2.Balance Sheet'!F32-'2.Balance Sheet'!F67</f>
        <v>0</v>
      </c>
    </row>
    <row r="6" spans="1:21" x14ac:dyDescent="0.2">
      <c r="A6" s="141">
        <v>2</v>
      </c>
      <c r="B6" s="635" t="s">
        <v>331</v>
      </c>
      <c r="C6" s="635"/>
      <c r="D6" s="635"/>
      <c r="E6" s="635"/>
      <c r="F6" s="635"/>
      <c r="G6" s="635"/>
      <c r="H6" s="635"/>
      <c r="I6" s="635"/>
      <c r="J6" s="636"/>
      <c r="K6" s="143">
        <f>'2.Balance Sheet'!H32-'2.Balance Sheet'!H67</f>
        <v>0</v>
      </c>
    </row>
    <row r="7" spans="1:21" x14ac:dyDescent="0.2">
      <c r="A7" s="141">
        <v>3</v>
      </c>
      <c r="B7" s="635" t="s">
        <v>325</v>
      </c>
      <c r="C7" s="635"/>
      <c r="D7" s="635"/>
      <c r="E7" s="635"/>
      <c r="F7" s="635"/>
      <c r="G7" s="635"/>
      <c r="H7" s="635"/>
      <c r="I7" s="635"/>
      <c r="J7" s="636"/>
      <c r="K7" s="143">
        <f>'2.Balance Sheet'!F39-('7.Unpaid Losses &amp; LAE'!G19+'7.Unpaid Losses &amp; LAE'!I19)</f>
        <v>0</v>
      </c>
    </row>
    <row r="8" spans="1:21" x14ac:dyDescent="0.2">
      <c r="A8" s="141">
        <v>4</v>
      </c>
      <c r="B8" s="635" t="s">
        <v>326</v>
      </c>
      <c r="C8" s="635"/>
      <c r="D8" s="635"/>
      <c r="E8" s="635"/>
      <c r="F8" s="635"/>
      <c r="G8" s="635"/>
      <c r="H8" s="635"/>
      <c r="I8" s="635"/>
      <c r="J8" s="636"/>
      <c r="K8" s="143">
        <f>'2.Balance Sheet'!F40-('7.Unpaid Losses &amp; LAE'!G38+'7.Unpaid Losses &amp; LAE'!I38)</f>
        <v>0</v>
      </c>
    </row>
    <row r="9" spans="1:21" x14ac:dyDescent="0.2">
      <c r="A9" s="141">
        <v>5</v>
      </c>
      <c r="B9" s="637" t="s">
        <v>424</v>
      </c>
      <c r="C9" s="637"/>
      <c r="D9" s="637"/>
      <c r="E9" s="637"/>
      <c r="F9" s="637"/>
      <c r="G9" s="637"/>
      <c r="H9" s="637"/>
      <c r="I9" s="637"/>
      <c r="J9" s="638"/>
      <c r="K9" s="143">
        <f>'2.Balance Sheet'!F22-('7.Unpaid Losses &amp; LAE'!H19+'7.Unpaid Losses &amp; LAE'!J19+'7.Unpaid Losses &amp; LAE'!H38+'7.Unpaid Losses &amp; LAE'!J38)</f>
        <v>0</v>
      </c>
    </row>
    <row r="10" spans="1:21" x14ac:dyDescent="0.2">
      <c r="A10" s="141">
        <v>6</v>
      </c>
      <c r="B10" s="635" t="s">
        <v>327</v>
      </c>
      <c r="C10" s="635"/>
      <c r="D10" s="635"/>
      <c r="E10" s="635"/>
      <c r="F10" s="635"/>
      <c r="G10" s="635"/>
      <c r="H10" s="635"/>
      <c r="I10" s="635"/>
      <c r="J10" s="636"/>
      <c r="K10" s="143">
        <f>'2.Balance Sheet'!F22-'6.Reinsurance'!E63</f>
        <v>0</v>
      </c>
    </row>
    <row r="11" spans="1:21" x14ac:dyDescent="0.2">
      <c r="A11" s="141">
        <v>7</v>
      </c>
      <c r="B11" s="635" t="s">
        <v>328</v>
      </c>
      <c r="C11" s="635"/>
      <c r="D11" s="635"/>
      <c r="E11" s="635"/>
      <c r="F11" s="635"/>
      <c r="G11" s="635"/>
      <c r="H11" s="635"/>
      <c r="I11" s="635"/>
      <c r="J11" s="636"/>
      <c r="K11" s="143">
        <f>'2.Balance Sheet'!F23-'6.Reinsurance'!D63</f>
        <v>0</v>
      </c>
      <c r="M11" s="118"/>
      <c r="N11" s="118"/>
      <c r="O11" s="118"/>
      <c r="P11" s="118"/>
      <c r="Q11" s="118"/>
      <c r="R11" s="118"/>
      <c r="S11" s="118"/>
      <c r="T11" s="118"/>
      <c r="U11" s="118"/>
    </row>
    <row r="12" spans="1:21" x14ac:dyDescent="0.2">
      <c r="A12" s="141">
        <v>8</v>
      </c>
      <c r="B12" s="635" t="s">
        <v>329</v>
      </c>
      <c r="C12" s="635"/>
      <c r="D12" s="635"/>
      <c r="E12" s="635"/>
      <c r="F12" s="635"/>
      <c r="G12" s="635"/>
      <c r="H12" s="635"/>
      <c r="I12" s="635"/>
      <c r="J12" s="636"/>
      <c r="K12" s="143">
        <f>'2.Balance Sheet'!F25-'6.Reinsurance'!H63</f>
        <v>0</v>
      </c>
    </row>
    <row r="13" spans="1:21" x14ac:dyDescent="0.2">
      <c r="A13" s="141">
        <v>9</v>
      </c>
      <c r="B13" s="635" t="s">
        <v>330</v>
      </c>
      <c r="C13" s="635"/>
      <c r="D13" s="635"/>
      <c r="E13" s="635"/>
      <c r="F13" s="635"/>
      <c r="G13" s="635"/>
      <c r="H13" s="635"/>
      <c r="I13" s="635"/>
      <c r="J13" s="636"/>
      <c r="K13" s="143">
        <f>'2.Balance Sheet'!F65-'3. Statement of Income - C&amp;S'!F54</f>
        <v>0</v>
      </c>
    </row>
    <row r="14" spans="1:21" x14ac:dyDescent="0.2">
      <c r="A14" s="141">
        <v>10</v>
      </c>
      <c r="B14" s="635" t="s">
        <v>332</v>
      </c>
      <c r="C14" s="635"/>
      <c r="D14" s="635"/>
      <c r="E14" s="635"/>
      <c r="F14" s="635"/>
      <c r="G14" s="635"/>
      <c r="H14" s="635"/>
      <c r="I14" s="635"/>
      <c r="J14" s="636"/>
      <c r="K14" s="143">
        <f>'2.Balance Sheet'!H65-'3. Statement of Income - C&amp;S'!H54</f>
        <v>0</v>
      </c>
    </row>
    <row r="15" spans="1:21" x14ac:dyDescent="0.2">
      <c r="A15" s="141">
        <v>11</v>
      </c>
      <c r="B15" s="635" t="s">
        <v>333</v>
      </c>
      <c r="C15" s="635"/>
      <c r="D15" s="635"/>
      <c r="E15" s="635"/>
      <c r="F15" s="635"/>
      <c r="G15" s="635"/>
      <c r="H15" s="635"/>
      <c r="I15" s="635"/>
      <c r="J15" s="636"/>
      <c r="K15" s="143">
        <f>'2.Balance Sheet'!H65-'3. Statement of Income - C&amp;S'!F37</f>
        <v>0</v>
      </c>
    </row>
    <row r="16" spans="1:21" x14ac:dyDescent="0.2">
      <c r="A16" s="141">
        <v>12</v>
      </c>
      <c r="B16" s="635" t="s">
        <v>431</v>
      </c>
      <c r="C16" s="635"/>
      <c r="D16" s="635"/>
      <c r="E16" s="635"/>
      <c r="F16" s="635"/>
      <c r="G16" s="635"/>
      <c r="H16" s="635"/>
      <c r="I16" s="635"/>
      <c r="J16" s="636"/>
      <c r="K16" s="143">
        <f>'2.Balance Sheet'!F45-('2.Balance Sheet'!H45-'3. Statement of Income - C&amp;S'!F9+'2.Balance Sheet'!F25-'2.Balance Sheet'!H25)</f>
        <v>0</v>
      </c>
    </row>
    <row r="17" spans="1:11" x14ac:dyDescent="0.2">
      <c r="A17" s="141">
        <v>13</v>
      </c>
      <c r="B17" s="635" t="s">
        <v>334</v>
      </c>
      <c r="C17" s="635"/>
      <c r="D17" s="635"/>
      <c r="E17" s="635"/>
      <c r="F17" s="635"/>
      <c r="G17" s="635"/>
      <c r="H17" s="635"/>
      <c r="I17" s="635"/>
      <c r="J17" s="636"/>
      <c r="K17" s="143">
        <f>'3. Statement of Income - C&amp;S'!F8-'5.Premium Schedule'!P29</f>
        <v>0</v>
      </c>
    </row>
    <row r="18" spans="1:11" x14ac:dyDescent="0.2">
      <c r="A18" s="141">
        <v>14</v>
      </c>
      <c r="B18" s="635" t="s">
        <v>335</v>
      </c>
      <c r="C18" s="635"/>
      <c r="D18" s="635"/>
      <c r="E18" s="635"/>
      <c r="F18" s="635"/>
      <c r="G18" s="635"/>
      <c r="H18" s="635"/>
      <c r="I18" s="635"/>
      <c r="J18" s="636"/>
      <c r="K18" s="143">
        <f>'3. Statement of Income - C&amp;S'!F15-'8.Loss &amp; LAE Paid and Incurred'!M19</f>
        <v>0</v>
      </c>
    </row>
    <row r="19" spans="1:11" x14ac:dyDescent="0.2">
      <c r="A19" s="141">
        <v>15</v>
      </c>
      <c r="B19" s="635" t="s">
        <v>336</v>
      </c>
      <c r="C19" s="635"/>
      <c r="D19" s="635"/>
      <c r="E19" s="635"/>
      <c r="F19" s="635"/>
      <c r="G19" s="635"/>
      <c r="H19" s="635"/>
      <c r="I19" s="635"/>
      <c r="J19" s="636"/>
      <c r="K19" s="143">
        <f>'3. Statement of Income - C&amp;S'!F16-'8.Loss &amp; LAE Paid and Incurred'!M37</f>
        <v>0</v>
      </c>
    </row>
    <row r="20" spans="1:11" x14ac:dyDescent="0.2">
      <c r="A20" s="141">
        <v>16</v>
      </c>
      <c r="B20" s="635" t="s">
        <v>337</v>
      </c>
      <c r="C20" s="635"/>
      <c r="D20" s="635"/>
      <c r="E20" s="635"/>
      <c r="F20" s="635"/>
      <c r="G20" s="635"/>
      <c r="H20" s="635"/>
      <c r="I20" s="635"/>
      <c r="J20" s="636"/>
      <c r="K20" s="143">
        <f>'3. Statement of Income - C&amp;S'!F31-'3. Statement of Income - C&amp;S'!F38</f>
        <v>0</v>
      </c>
    </row>
    <row r="21" spans="1:11" x14ac:dyDescent="0.2">
      <c r="A21" s="141">
        <v>17</v>
      </c>
      <c r="B21" s="635" t="s">
        <v>338</v>
      </c>
      <c r="C21" s="635"/>
      <c r="D21" s="635"/>
      <c r="E21" s="635"/>
      <c r="F21" s="635"/>
      <c r="G21" s="635"/>
      <c r="H21" s="635"/>
      <c r="I21" s="635"/>
      <c r="J21" s="636"/>
      <c r="K21" s="143">
        <f>'3. Statement of Income - C&amp;S'!H31-'3. Statement of Income - C&amp;S'!H38</f>
        <v>0</v>
      </c>
    </row>
    <row r="22" spans="1:11" x14ac:dyDescent="0.2">
      <c r="A22" s="141">
        <v>18</v>
      </c>
      <c r="B22" s="635" t="s">
        <v>339</v>
      </c>
      <c r="C22" s="635"/>
      <c r="D22" s="635"/>
      <c r="E22" s="635"/>
      <c r="F22" s="635"/>
      <c r="G22" s="635"/>
      <c r="H22" s="635"/>
      <c r="I22" s="635"/>
      <c r="J22" s="636"/>
      <c r="K22" s="143">
        <f>'3. Statement of Income - C&amp;S'!F37-'3. Statement of Income - C&amp;S'!H54</f>
        <v>0</v>
      </c>
    </row>
    <row r="23" spans="1:11" x14ac:dyDescent="0.2">
      <c r="A23" s="141">
        <v>19</v>
      </c>
      <c r="B23" s="635" t="s">
        <v>340</v>
      </c>
      <c r="C23" s="635"/>
      <c r="D23" s="635"/>
      <c r="E23" s="635"/>
      <c r="F23" s="635"/>
      <c r="G23" s="635"/>
      <c r="H23" s="635"/>
      <c r="I23" s="635"/>
      <c r="J23" s="636"/>
      <c r="K23" s="143">
        <f>'6.Reinsurance'!E63-('7.Unpaid Losses &amp; LAE'!H19+'7.Unpaid Losses &amp; LAE'!J19+'7.Unpaid Losses &amp; LAE'!H38+'7.Unpaid Losses &amp; LAE'!J38)</f>
        <v>0</v>
      </c>
    </row>
    <row r="24" spans="1:11" x14ac:dyDescent="0.2">
      <c r="A24" s="141">
        <v>20</v>
      </c>
      <c r="B24" s="635" t="s">
        <v>427</v>
      </c>
      <c r="C24" s="635"/>
      <c r="D24" s="635"/>
      <c r="E24" s="635"/>
      <c r="F24" s="635"/>
      <c r="G24" s="635"/>
      <c r="H24" s="635"/>
      <c r="I24" s="635"/>
      <c r="J24" s="636"/>
      <c r="K24" s="143">
        <f>'6.Reinsurance'!F63-'5.Premium Schedule'!N29</f>
        <v>0</v>
      </c>
    </row>
    <row r="25" spans="1:11" x14ac:dyDescent="0.2">
      <c r="A25" s="141">
        <v>21</v>
      </c>
      <c r="B25" s="635" t="s">
        <v>428</v>
      </c>
      <c r="C25" s="635"/>
      <c r="D25" s="635"/>
      <c r="E25" s="635"/>
      <c r="F25" s="635"/>
      <c r="G25" s="635"/>
      <c r="H25" s="635"/>
      <c r="I25" s="635"/>
      <c r="J25" s="636"/>
      <c r="K25" s="143">
        <f>('5.Premium Schedule'!J29+'5.Premium Schedule'!L29)-'6.Reinsurance'!F31</f>
        <v>0</v>
      </c>
    </row>
    <row r="26" spans="1:11" x14ac:dyDescent="0.2">
      <c r="A26" s="141">
        <v>22</v>
      </c>
      <c r="B26" s="635" t="s">
        <v>341</v>
      </c>
      <c r="C26" s="635"/>
      <c r="D26" s="635"/>
      <c r="E26" s="635"/>
      <c r="F26" s="635"/>
      <c r="G26" s="635"/>
      <c r="H26" s="635"/>
      <c r="I26" s="635"/>
      <c r="J26" s="636"/>
      <c r="K26" s="143">
        <f>'7.Unpaid Losses &amp; LAE'!G12-'7.Unpaid Losses &amp; LAE'!H12+'7.Unpaid Losses &amp; LAE'!G31-'7.Unpaid Losses &amp; LAE'!H31-SUM('9b.Auto Liability-NL &amp; LAE'!K20:L24)</f>
        <v>0</v>
      </c>
    </row>
    <row r="27" spans="1:11" x14ac:dyDescent="0.2">
      <c r="A27" s="141">
        <v>23</v>
      </c>
      <c r="B27" s="635" t="s">
        <v>342</v>
      </c>
      <c r="C27" s="635"/>
      <c r="D27" s="635"/>
      <c r="E27" s="635"/>
      <c r="F27" s="635"/>
      <c r="G27" s="635"/>
      <c r="H27" s="635"/>
      <c r="I27" s="635"/>
      <c r="J27" s="636"/>
      <c r="K27" s="143">
        <f>'7.Unpaid Losses &amp; LAE'!I12-'7.Unpaid Losses &amp; LAE'!J12+'7.Unpaid Losses &amp; LAE'!I31-'7.Unpaid Losses &amp; LAE'!J31-SUM('9b.Auto Liability-NL &amp; LAE'!K31:L35)</f>
        <v>0</v>
      </c>
    </row>
    <row r="28" spans="1:11" x14ac:dyDescent="0.2">
      <c r="A28" s="141">
        <v>24</v>
      </c>
      <c r="B28" s="635" t="s">
        <v>343</v>
      </c>
      <c r="C28" s="635"/>
      <c r="D28" s="635"/>
      <c r="E28" s="635"/>
      <c r="F28" s="635"/>
      <c r="G28" s="635"/>
      <c r="H28" s="635"/>
      <c r="I28" s="635"/>
      <c r="J28" s="636"/>
      <c r="K28" s="143">
        <f>'7.Unpaid Losses &amp; LAE'!L12-'8.Loss &amp; LAE Paid and Incurred'!K12</f>
        <v>0</v>
      </c>
    </row>
    <row r="29" spans="1:11" x14ac:dyDescent="0.2">
      <c r="A29" s="141">
        <v>25</v>
      </c>
      <c r="B29" s="635" t="s">
        <v>344</v>
      </c>
      <c r="C29" s="635"/>
      <c r="D29" s="635"/>
      <c r="E29" s="635"/>
      <c r="F29" s="635"/>
      <c r="G29" s="635"/>
      <c r="H29" s="635"/>
      <c r="I29" s="635"/>
      <c r="J29" s="636"/>
      <c r="K29" s="143">
        <f>'7.Unpaid Losses &amp; LAE'!L31-'8.Loss &amp; LAE Paid and Incurred'!K30</f>
        <v>0</v>
      </c>
    </row>
    <row r="30" spans="1:11" x14ac:dyDescent="0.2">
      <c r="A30" s="141">
        <v>26</v>
      </c>
      <c r="B30" s="635" t="s">
        <v>345</v>
      </c>
      <c r="C30" s="635"/>
      <c r="D30" s="635"/>
      <c r="E30" s="635"/>
      <c r="F30" s="635"/>
      <c r="G30" s="635"/>
      <c r="H30" s="635"/>
      <c r="I30" s="635"/>
      <c r="J30" s="636"/>
      <c r="K30" s="143">
        <f>'7.Unpaid Losses &amp; LAE'!G13-'7.Unpaid Losses &amp; LAE'!H13+'7.Unpaid Losses &amp; LAE'!G32-'7.Unpaid Losses &amp; LAE'!H32-SUM('9c.G&amp;P Liability-NL &amp; LAE'!K20:L24)</f>
        <v>0</v>
      </c>
    </row>
    <row r="31" spans="1:11" x14ac:dyDescent="0.2">
      <c r="A31" s="141">
        <v>27</v>
      </c>
      <c r="B31" s="635" t="s">
        <v>346</v>
      </c>
      <c r="C31" s="635"/>
      <c r="D31" s="635"/>
      <c r="E31" s="635"/>
      <c r="F31" s="635"/>
      <c r="G31" s="635"/>
      <c r="H31" s="635"/>
      <c r="I31" s="635"/>
      <c r="J31" s="636"/>
      <c r="K31" s="143">
        <f>'7.Unpaid Losses &amp; LAE'!I13-'7.Unpaid Losses &amp; LAE'!J13+'7.Unpaid Losses &amp; LAE'!I32-'7.Unpaid Losses &amp; LAE'!J32-SUM('9c.G&amp;P Liability-NL &amp; LAE'!K31:L35)</f>
        <v>0</v>
      </c>
    </row>
    <row r="32" spans="1:11" x14ac:dyDescent="0.2">
      <c r="A32" s="141">
        <v>28</v>
      </c>
      <c r="B32" s="635" t="s">
        <v>347</v>
      </c>
      <c r="C32" s="635"/>
      <c r="D32" s="635"/>
      <c r="E32" s="635"/>
      <c r="F32" s="635"/>
      <c r="G32" s="635"/>
      <c r="H32" s="635"/>
      <c r="I32" s="635"/>
      <c r="J32" s="636"/>
      <c r="K32" s="143">
        <f>'7.Unpaid Losses &amp; LAE'!L13-'8.Loss &amp; LAE Paid and Incurred'!K13</f>
        <v>0</v>
      </c>
    </row>
    <row r="33" spans="1:11" x14ac:dyDescent="0.2">
      <c r="A33" s="141">
        <v>29</v>
      </c>
      <c r="B33" s="635" t="s">
        <v>348</v>
      </c>
      <c r="C33" s="635"/>
      <c r="D33" s="635"/>
      <c r="E33" s="635"/>
      <c r="F33" s="635"/>
      <c r="G33" s="635"/>
      <c r="H33" s="635"/>
      <c r="I33" s="635"/>
      <c r="J33" s="636"/>
      <c r="K33" s="143">
        <f>'7.Unpaid Losses &amp; LAE'!L32-'8.Loss &amp; LAE Paid and Incurred'!K31</f>
        <v>0</v>
      </c>
    </row>
    <row r="34" spans="1:11" x14ac:dyDescent="0.2">
      <c r="A34" s="141">
        <v>30</v>
      </c>
      <c r="B34" s="635" t="s">
        <v>349</v>
      </c>
      <c r="C34" s="635"/>
      <c r="D34" s="635"/>
      <c r="E34" s="635"/>
      <c r="F34" s="635"/>
      <c r="G34" s="635"/>
      <c r="H34" s="635"/>
      <c r="I34" s="635"/>
      <c r="J34" s="636"/>
      <c r="K34" s="143">
        <f>'7.Unpaid Losses &amp; LAE'!G14-'7.Unpaid Losses &amp; LAE'!H14+'7.Unpaid Losses &amp; LAE'!G33-'7.Unpaid Losses &amp; LAE'!H33-SUM('9d.Professional Liab.-NL &amp; LAE'!K20:L24)</f>
        <v>0</v>
      </c>
    </row>
    <row r="35" spans="1:11" x14ac:dyDescent="0.2">
      <c r="A35" s="141">
        <v>31</v>
      </c>
      <c r="B35" s="635" t="s">
        <v>350</v>
      </c>
      <c r="C35" s="635"/>
      <c r="D35" s="635"/>
      <c r="E35" s="635"/>
      <c r="F35" s="635"/>
      <c r="G35" s="635"/>
      <c r="H35" s="635"/>
      <c r="I35" s="635"/>
      <c r="J35" s="636"/>
      <c r="K35" s="143">
        <f>'7.Unpaid Losses &amp; LAE'!I14-'7.Unpaid Losses &amp; LAE'!J14+'7.Unpaid Losses &amp; LAE'!I33-'7.Unpaid Losses &amp; LAE'!J33-SUM('9d.Professional Liab.-NL &amp; LAE'!K31:L35)</f>
        <v>0</v>
      </c>
    </row>
    <row r="36" spans="1:11" x14ac:dyDescent="0.2">
      <c r="A36" s="141">
        <v>32</v>
      </c>
      <c r="B36" s="635" t="s">
        <v>351</v>
      </c>
      <c r="C36" s="635"/>
      <c r="D36" s="635"/>
      <c r="E36" s="635"/>
      <c r="F36" s="635"/>
      <c r="G36" s="635"/>
      <c r="H36" s="635"/>
      <c r="I36" s="635"/>
      <c r="J36" s="636"/>
      <c r="K36" s="143">
        <f>'7.Unpaid Losses &amp; LAE'!L14-'8.Loss &amp; LAE Paid and Incurred'!K14</f>
        <v>0</v>
      </c>
    </row>
    <row r="37" spans="1:11" x14ac:dyDescent="0.2">
      <c r="A37" s="141">
        <v>33</v>
      </c>
      <c r="B37" s="635" t="s">
        <v>352</v>
      </c>
      <c r="C37" s="635"/>
      <c r="D37" s="635"/>
      <c r="E37" s="635"/>
      <c r="F37" s="635"/>
      <c r="G37" s="635"/>
      <c r="H37" s="635"/>
      <c r="I37" s="635"/>
      <c r="J37" s="636"/>
      <c r="K37" s="143">
        <f>'7.Unpaid Losses &amp; LAE'!L33-'8.Loss &amp; LAE Paid and Incurred'!K32</f>
        <v>0</v>
      </c>
    </row>
    <row r="38" spans="1:11" x14ac:dyDescent="0.2">
      <c r="A38" s="141">
        <v>34</v>
      </c>
      <c r="B38" s="635" t="s">
        <v>353</v>
      </c>
      <c r="C38" s="635"/>
      <c r="D38" s="635"/>
      <c r="E38" s="635"/>
      <c r="F38" s="635"/>
      <c r="G38" s="635"/>
      <c r="H38" s="635"/>
      <c r="I38" s="635"/>
      <c r="J38" s="636"/>
      <c r="K38" s="143">
        <f>'7.Unpaid Losses &amp; LAE'!L15-'8.Loss &amp; LAE Paid and Incurred'!K15</f>
        <v>0</v>
      </c>
    </row>
    <row r="39" spans="1:11" x14ac:dyDescent="0.2">
      <c r="A39" s="141">
        <v>35</v>
      </c>
      <c r="B39" s="635" t="s">
        <v>354</v>
      </c>
      <c r="C39" s="635"/>
      <c r="D39" s="635"/>
      <c r="E39" s="635"/>
      <c r="F39" s="635"/>
      <c r="G39" s="635"/>
      <c r="H39" s="635"/>
      <c r="I39" s="635"/>
      <c r="J39" s="636"/>
      <c r="K39" s="143">
        <f>'7.Unpaid Losses &amp; LAE'!L34-'8.Loss &amp; LAE Paid and Incurred'!K33</f>
        <v>0</v>
      </c>
    </row>
    <row r="40" spans="1:11" x14ac:dyDescent="0.2">
      <c r="A40" s="141">
        <v>36</v>
      </c>
      <c r="B40" s="635" t="s">
        <v>355</v>
      </c>
      <c r="C40" s="635"/>
      <c r="D40" s="635"/>
      <c r="E40" s="635"/>
      <c r="F40" s="635"/>
      <c r="G40" s="635"/>
      <c r="H40" s="635"/>
      <c r="I40" s="635"/>
      <c r="J40" s="636"/>
      <c r="K40" s="143">
        <f>'7.Unpaid Losses &amp; LAE'!L16-'8.Loss &amp; LAE Paid and Incurred'!K16</f>
        <v>0</v>
      </c>
    </row>
    <row r="41" spans="1:11" x14ac:dyDescent="0.2">
      <c r="A41" s="141">
        <v>37</v>
      </c>
      <c r="B41" s="635" t="s">
        <v>356</v>
      </c>
      <c r="C41" s="635"/>
      <c r="D41" s="635"/>
      <c r="E41" s="635"/>
      <c r="F41" s="635"/>
      <c r="G41" s="635"/>
      <c r="H41" s="635"/>
      <c r="I41" s="635"/>
      <c r="J41" s="636"/>
      <c r="K41" s="143">
        <f>'7.Unpaid Losses &amp; LAE'!L35-'8.Loss &amp; LAE Paid and Incurred'!K34</f>
        <v>0</v>
      </c>
    </row>
    <row r="42" spans="1:11" x14ac:dyDescent="0.2">
      <c r="A42" s="141">
        <v>38</v>
      </c>
      <c r="B42" s="635" t="s">
        <v>357</v>
      </c>
      <c r="C42" s="635"/>
      <c r="D42" s="635"/>
      <c r="E42" s="635"/>
      <c r="F42" s="635"/>
      <c r="G42" s="635"/>
      <c r="H42" s="635"/>
      <c r="I42" s="635"/>
      <c r="J42" s="636"/>
      <c r="K42" s="143">
        <f>'7.Unpaid Losses &amp; LAE'!L17-'8.Loss &amp; LAE Paid and Incurred'!K17</f>
        <v>0</v>
      </c>
    </row>
    <row r="43" spans="1:11" x14ac:dyDescent="0.2">
      <c r="A43" s="141">
        <v>39</v>
      </c>
      <c r="B43" s="635" t="s">
        <v>358</v>
      </c>
      <c r="C43" s="635"/>
      <c r="D43" s="635"/>
      <c r="E43" s="635"/>
      <c r="F43" s="635"/>
      <c r="G43" s="635"/>
      <c r="H43" s="635"/>
      <c r="I43" s="635"/>
      <c r="J43" s="636"/>
      <c r="K43" s="143">
        <f>'7.Unpaid Losses &amp; LAE'!L36-'8.Loss &amp; LAE Paid and Incurred'!K35</f>
        <v>0</v>
      </c>
    </row>
    <row r="44" spans="1:11" x14ac:dyDescent="0.2">
      <c r="A44" s="141">
        <v>40</v>
      </c>
      <c r="B44" s="635" t="s">
        <v>359</v>
      </c>
      <c r="C44" s="635"/>
      <c r="D44" s="635"/>
      <c r="E44" s="635"/>
      <c r="F44" s="635"/>
      <c r="G44" s="635"/>
      <c r="H44" s="635"/>
      <c r="I44" s="635"/>
      <c r="J44" s="636"/>
      <c r="K44" s="143">
        <f>'7.Unpaid Losses &amp; LAE'!L18-'8.Loss &amp; LAE Paid and Incurred'!K18</f>
        <v>0</v>
      </c>
    </row>
    <row r="45" spans="1:11" x14ac:dyDescent="0.2">
      <c r="A45" s="141">
        <v>41</v>
      </c>
      <c r="B45" s="635" t="s">
        <v>360</v>
      </c>
      <c r="C45" s="635"/>
      <c r="D45" s="635"/>
      <c r="E45" s="635"/>
      <c r="F45" s="635"/>
      <c r="G45" s="635"/>
      <c r="H45" s="635"/>
      <c r="I45" s="635"/>
      <c r="J45" s="636"/>
      <c r="K45" s="143">
        <f>'7.Unpaid Losses &amp; LAE'!L37-'8.Loss &amp; LAE Paid and Incurred'!K36</f>
        <v>0</v>
      </c>
    </row>
    <row r="46" spans="1:11" x14ac:dyDescent="0.2">
      <c r="A46" s="141">
        <v>42</v>
      </c>
      <c r="B46" s="635" t="s">
        <v>429</v>
      </c>
      <c r="C46" s="635"/>
      <c r="D46" s="635"/>
      <c r="E46" s="635"/>
      <c r="F46" s="635"/>
      <c r="G46" s="635"/>
      <c r="H46" s="635"/>
      <c r="I46" s="635"/>
      <c r="J46" s="636"/>
      <c r="K46" s="143">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
      <c r="A47" s="141">
        <v>43</v>
      </c>
      <c r="B47" s="635" t="s">
        <v>430</v>
      </c>
      <c r="C47" s="635"/>
      <c r="D47" s="635"/>
      <c r="E47" s="635"/>
      <c r="F47" s="635"/>
      <c r="G47" s="635"/>
      <c r="H47" s="635"/>
      <c r="I47" s="635"/>
      <c r="J47" s="636"/>
      <c r="K47" s="143">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
      <c r="A48" s="141">
        <v>44</v>
      </c>
      <c r="B48" s="635" t="s">
        <v>361</v>
      </c>
      <c r="C48" s="635"/>
      <c r="D48" s="635"/>
      <c r="E48" s="635"/>
      <c r="F48" s="635"/>
      <c r="G48" s="635"/>
      <c r="H48" s="635"/>
      <c r="I48" s="635"/>
      <c r="J48" s="636"/>
      <c r="K48" s="144">
        <f>'3. Statement of Income - C&amp;S'!F10-'10a.Summary-Loss Dev.'!O14</f>
        <v>0</v>
      </c>
    </row>
    <row r="49" spans="1:11" ht="13.5" thickBot="1" x14ac:dyDescent="0.25">
      <c r="A49" s="145">
        <v>45</v>
      </c>
      <c r="B49" s="639" t="s">
        <v>362</v>
      </c>
      <c r="C49" s="639"/>
      <c r="D49" s="639"/>
      <c r="E49" s="639"/>
      <c r="F49" s="639"/>
      <c r="G49" s="639"/>
      <c r="H49" s="639"/>
      <c r="I49" s="639"/>
      <c r="J49" s="640"/>
      <c r="K49" s="146">
        <f>'3. Statement of Income - C&amp;S'!H10-'10a.Summary-Loss Dev.'!O13</f>
        <v>0</v>
      </c>
    </row>
  </sheetData>
  <mergeCells count="50">
    <mergeCell ref="B49:J49"/>
    <mergeCell ref="B39:J39"/>
    <mergeCell ref="B40:J40"/>
    <mergeCell ref="B37:J37"/>
    <mergeCell ref="B38:J38"/>
    <mergeCell ref="B46:J46"/>
    <mergeCell ref="B47:J47"/>
    <mergeCell ref="B45:J45"/>
    <mergeCell ref="B48:J48"/>
    <mergeCell ref="B41:J41"/>
    <mergeCell ref="B42:J42"/>
    <mergeCell ref="B43:J43"/>
    <mergeCell ref="B44:J44"/>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19:J19"/>
    <mergeCell ref="B22:J22"/>
    <mergeCell ref="B15:J15"/>
    <mergeCell ref="B20:J20"/>
    <mergeCell ref="B21:J21"/>
    <mergeCell ref="B16:J16"/>
    <mergeCell ref="B14:J14"/>
    <mergeCell ref="B10:J10"/>
    <mergeCell ref="B11:J11"/>
    <mergeCell ref="B17:J17"/>
    <mergeCell ref="B18:J18"/>
    <mergeCell ref="A3:K4"/>
    <mergeCell ref="B6:J6"/>
    <mergeCell ref="B13:J13"/>
    <mergeCell ref="B1:E1"/>
    <mergeCell ref="F1:G1"/>
    <mergeCell ref="H1:J1"/>
    <mergeCell ref="B2:K2"/>
    <mergeCell ref="B5:J5"/>
    <mergeCell ref="B12:J12"/>
    <mergeCell ref="B7:J7"/>
    <mergeCell ref="B8:J8"/>
    <mergeCell ref="B9:J9"/>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34" workbookViewId="0">
      <selection activeCell="F5" sqref="F5:G6"/>
    </sheetView>
  </sheetViews>
  <sheetFormatPr defaultRowHeight="12.75" x14ac:dyDescent="0.2"/>
  <sheetData>
    <row r="1" spans="1:9" x14ac:dyDescent="0.2">
      <c r="A1" s="196" t="s">
        <v>277</v>
      </c>
      <c r="B1" s="196"/>
      <c r="C1" s="196"/>
      <c r="D1" s="196"/>
      <c r="E1" s="196" t="str">
        <f>'Title Page'!A5</f>
        <v>DECEMBER 31. 2013</v>
      </c>
      <c r="F1" s="197"/>
      <c r="G1" s="197"/>
      <c r="H1" s="18"/>
      <c r="I1" s="25" t="s">
        <v>249</v>
      </c>
    </row>
    <row r="2" spans="1:9" x14ac:dyDescent="0.2">
      <c r="A2" s="166">
        <f>'2.Balance Sheet'!A2</f>
        <v>0</v>
      </c>
      <c r="B2" s="175"/>
      <c r="C2" s="175"/>
      <c r="D2" s="175"/>
      <c r="E2" s="175"/>
      <c r="F2" s="175"/>
      <c r="G2" s="175"/>
      <c r="H2" s="175"/>
      <c r="I2" s="175"/>
    </row>
    <row r="3" spans="1:9" x14ac:dyDescent="0.2">
      <c r="A3" s="247" t="s">
        <v>20</v>
      </c>
      <c r="B3" s="248"/>
      <c r="C3" s="248"/>
      <c r="D3" s="248"/>
      <c r="E3" s="248"/>
      <c r="F3" s="248"/>
      <c r="G3" s="248"/>
      <c r="H3" s="248"/>
      <c r="I3" s="249"/>
    </row>
    <row r="4" spans="1:9" ht="12.75" customHeight="1" x14ac:dyDescent="0.2">
      <c r="A4" s="250"/>
      <c r="B4" s="251"/>
      <c r="C4" s="251"/>
      <c r="D4" s="251"/>
      <c r="E4" s="251"/>
      <c r="F4" s="251"/>
      <c r="G4" s="251"/>
      <c r="H4" s="251"/>
      <c r="I4" s="252"/>
    </row>
    <row r="5" spans="1:9" x14ac:dyDescent="0.2">
      <c r="A5" s="223"/>
      <c r="B5" s="218"/>
      <c r="C5" s="218"/>
      <c r="D5" s="218"/>
      <c r="E5" s="219"/>
      <c r="F5" s="313" t="str">
        <f>'2.Balance Sheet'!F7</f>
        <v>12/31/13
CURRENT</v>
      </c>
      <c r="G5" s="314"/>
      <c r="H5" s="317" t="str">
        <f>'2.Balance Sheet'!H7</f>
        <v>12/31/12
PRIOR</v>
      </c>
      <c r="I5" s="318"/>
    </row>
    <row r="6" spans="1:9" x14ac:dyDescent="0.2">
      <c r="A6" s="220"/>
      <c r="B6" s="221"/>
      <c r="C6" s="221"/>
      <c r="D6" s="221"/>
      <c r="E6" s="222"/>
      <c r="F6" s="315"/>
      <c r="G6" s="316"/>
      <c r="H6" s="319"/>
      <c r="I6" s="316"/>
    </row>
    <row r="7" spans="1:9" x14ac:dyDescent="0.2">
      <c r="A7" s="220" t="s">
        <v>126</v>
      </c>
      <c r="B7" s="221"/>
      <c r="C7" s="221"/>
      <c r="D7" s="221"/>
      <c r="E7" s="222"/>
      <c r="F7" s="274"/>
      <c r="G7" s="275"/>
      <c r="H7" s="274"/>
      <c r="I7" s="275"/>
    </row>
    <row r="8" spans="1:9" x14ac:dyDescent="0.2">
      <c r="A8" s="220" t="s">
        <v>311</v>
      </c>
      <c r="B8" s="221"/>
      <c r="C8" s="221"/>
      <c r="D8" s="221"/>
      <c r="E8" s="222"/>
      <c r="F8" s="272">
        <f>'5.Premium Schedule'!P29</f>
        <v>0</v>
      </c>
      <c r="G8" s="273"/>
      <c r="H8" s="272"/>
      <c r="I8" s="273"/>
    </row>
    <row r="9" spans="1:9" x14ac:dyDescent="0.2">
      <c r="A9" s="220" t="s">
        <v>114</v>
      </c>
      <c r="B9" s="221"/>
      <c r="C9" s="221"/>
      <c r="D9" s="221"/>
      <c r="E9" s="222"/>
      <c r="F9" s="272"/>
      <c r="G9" s="273"/>
      <c r="H9" s="272"/>
      <c r="I9" s="273"/>
    </row>
    <row r="10" spans="1:9" x14ac:dyDescent="0.2">
      <c r="A10" s="220" t="s">
        <v>115</v>
      </c>
      <c r="B10" s="221"/>
      <c r="C10" s="221"/>
      <c r="D10" s="221"/>
      <c r="E10" s="222"/>
      <c r="F10" s="272"/>
      <c r="G10" s="273"/>
      <c r="H10" s="272"/>
      <c r="I10" s="273"/>
    </row>
    <row r="11" spans="1:9" x14ac:dyDescent="0.2">
      <c r="A11" s="227" t="s">
        <v>116</v>
      </c>
      <c r="B11" s="228"/>
      <c r="C11" s="228"/>
      <c r="D11" s="228"/>
      <c r="E11" s="229"/>
      <c r="F11" s="272"/>
      <c r="G11" s="273"/>
      <c r="H11" s="272"/>
      <c r="I11" s="273"/>
    </row>
    <row r="12" spans="1:9" x14ac:dyDescent="0.2">
      <c r="A12" s="205" t="s">
        <v>312</v>
      </c>
      <c r="B12" s="206"/>
      <c r="C12" s="206"/>
      <c r="D12" s="206"/>
      <c r="E12" s="207"/>
      <c r="F12" s="235">
        <f>F10+F11</f>
        <v>0</v>
      </c>
      <c r="G12" s="236"/>
      <c r="H12" s="235">
        <f>H10+H11</f>
        <v>0</v>
      </c>
      <c r="I12" s="236"/>
    </row>
    <row r="13" spans="1:9" x14ac:dyDescent="0.2">
      <c r="A13" s="208"/>
      <c r="B13" s="209"/>
      <c r="C13" s="209"/>
      <c r="D13" s="209"/>
      <c r="E13" s="210"/>
      <c r="F13" s="268"/>
      <c r="G13" s="267"/>
      <c r="H13" s="268"/>
      <c r="I13" s="267"/>
    </row>
    <row r="14" spans="1:9" x14ac:dyDescent="0.2">
      <c r="A14" s="282" t="s">
        <v>127</v>
      </c>
      <c r="B14" s="282"/>
      <c r="C14" s="282"/>
      <c r="D14" s="282"/>
      <c r="E14" s="282"/>
      <c r="F14" s="276"/>
      <c r="G14" s="276"/>
      <c r="H14" s="276"/>
      <c r="I14" s="276"/>
    </row>
    <row r="15" spans="1:9" x14ac:dyDescent="0.2">
      <c r="A15" s="269" t="s">
        <v>117</v>
      </c>
      <c r="B15" s="269"/>
      <c r="C15" s="269"/>
      <c r="D15" s="269"/>
      <c r="E15" s="269"/>
      <c r="F15" s="311">
        <v>0</v>
      </c>
      <c r="G15" s="312"/>
      <c r="H15" s="311"/>
      <c r="I15" s="312"/>
    </row>
    <row r="16" spans="1:9" x14ac:dyDescent="0.2">
      <c r="A16" s="269" t="s">
        <v>118</v>
      </c>
      <c r="B16" s="269"/>
      <c r="C16" s="269"/>
      <c r="D16" s="269"/>
      <c r="E16" s="269"/>
      <c r="F16" s="285">
        <v>0</v>
      </c>
      <c r="G16" s="286"/>
      <c r="H16" s="285"/>
      <c r="I16" s="286"/>
    </row>
    <row r="17" spans="1:14" x14ac:dyDescent="0.2">
      <c r="A17" s="269" t="s">
        <v>119</v>
      </c>
      <c r="B17" s="269"/>
      <c r="C17" s="269"/>
      <c r="D17" s="269"/>
      <c r="E17" s="269"/>
      <c r="F17" s="272"/>
      <c r="G17" s="273"/>
      <c r="H17" s="272"/>
      <c r="I17" s="273"/>
    </row>
    <row r="18" spans="1:14" x14ac:dyDescent="0.2">
      <c r="A18" s="269" t="s">
        <v>120</v>
      </c>
      <c r="B18" s="269"/>
      <c r="C18" s="269"/>
      <c r="D18" s="269"/>
      <c r="E18" s="269"/>
      <c r="F18" s="272"/>
      <c r="G18" s="273"/>
      <c r="H18" s="272"/>
      <c r="I18" s="273"/>
    </row>
    <row r="19" spans="1:14" x14ac:dyDescent="0.2">
      <c r="A19" s="271" t="s">
        <v>121</v>
      </c>
      <c r="B19" s="271"/>
      <c r="C19" s="271"/>
      <c r="D19" s="271"/>
      <c r="E19" s="271"/>
      <c r="F19" s="283"/>
      <c r="G19" s="284"/>
      <c r="H19" s="287"/>
      <c r="I19" s="288"/>
    </row>
    <row r="20" spans="1:14" x14ac:dyDescent="0.2">
      <c r="A20" s="280" t="s">
        <v>313</v>
      </c>
      <c r="B20" s="281"/>
      <c r="C20" s="281"/>
      <c r="D20" s="281"/>
      <c r="E20" s="281"/>
      <c r="F20" s="289">
        <f>SUM(F15:G19)</f>
        <v>0</v>
      </c>
      <c r="G20" s="290"/>
      <c r="H20" s="235">
        <f>SUM(H15:I19)</f>
        <v>0</v>
      </c>
      <c r="I20" s="236"/>
    </row>
    <row r="21" spans="1:14" x14ac:dyDescent="0.2">
      <c r="A21" s="281"/>
      <c r="B21" s="281"/>
      <c r="C21" s="281"/>
      <c r="D21" s="281"/>
      <c r="E21" s="281"/>
      <c r="F21" s="268"/>
      <c r="G21" s="267"/>
      <c r="H21" s="268"/>
      <c r="I21" s="267"/>
    </row>
    <row r="22" spans="1:14" x14ac:dyDescent="0.2">
      <c r="A22" s="281" t="s">
        <v>314</v>
      </c>
      <c r="B22" s="281"/>
      <c r="C22" s="281"/>
      <c r="D22" s="281"/>
      <c r="E22" s="281"/>
      <c r="F22" s="235">
        <f>F12-F20</f>
        <v>0</v>
      </c>
      <c r="G22" s="236"/>
      <c r="H22" s="235">
        <f>H12-H20</f>
        <v>0</v>
      </c>
      <c r="I22" s="236"/>
    </row>
    <row r="23" spans="1:14" x14ac:dyDescent="0.2">
      <c r="A23" s="281"/>
      <c r="B23" s="281"/>
      <c r="C23" s="281"/>
      <c r="D23" s="281"/>
      <c r="E23" s="281"/>
      <c r="F23" s="268"/>
      <c r="G23" s="267"/>
      <c r="H23" s="268"/>
      <c r="I23" s="267"/>
    </row>
    <row r="24" spans="1:14" x14ac:dyDescent="0.2">
      <c r="A24" s="282" t="s">
        <v>122</v>
      </c>
      <c r="B24" s="282"/>
      <c r="C24" s="282"/>
      <c r="D24" s="282"/>
      <c r="E24" s="282"/>
      <c r="F24" s="274"/>
      <c r="G24" s="275"/>
      <c r="H24" s="274"/>
      <c r="I24" s="275"/>
    </row>
    <row r="25" spans="1:14" x14ac:dyDescent="0.2">
      <c r="A25" s="269" t="s">
        <v>123</v>
      </c>
      <c r="B25" s="269"/>
      <c r="C25" s="269"/>
      <c r="D25" s="269"/>
      <c r="E25" s="269"/>
      <c r="F25" s="272"/>
      <c r="G25" s="273"/>
      <c r="H25" s="272"/>
      <c r="I25" s="273"/>
    </row>
    <row r="26" spans="1:14" x14ac:dyDescent="0.2">
      <c r="A26" s="269" t="s">
        <v>124</v>
      </c>
      <c r="B26" s="269"/>
      <c r="C26" s="269"/>
      <c r="D26" s="269"/>
      <c r="E26" s="269"/>
      <c r="F26" s="277"/>
      <c r="G26" s="278"/>
      <c r="H26" s="277"/>
      <c r="I26" s="278"/>
    </row>
    <row r="27" spans="1:14" x14ac:dyDescent="0.2">
      <c r="A27" s="279" t="s">
        <v>316</v>
      </c>
      <c r="B27" s="221"/>
      <c r="C27" s="221"/>
      <c r="D27" s="221"/>
      <c r="E27" s="222"/>
      <c r="F27" s="305">
        <f>SUM(F22:G25)-F26</f>
        <v>0</v>
      </c>
      <c r="G27" s="305"/>
      <c r="H27" s="305">
        <f>SUM(H22:I25)-H26</f>
        <v>0</v>
      </c>
      <c r="I27" s="305"/>
    </row>
    <row r="28" spans="1:14" x14ac:dyDescent="0.2">
      <c r="A28" s="220"/>
      <c r="B28" s="221"/>
      <c r="C28" s="221"/>
      <c r="D28" s="221"/>
      <c r="E28" s="222"/>
      <c r="F28" s="305"/>
      <c r="G28" s="305"/>
      <c r="H28" s="305"/>
      <c r="I28" s="305"/>
    </row>
    <row r="29" spans="1:14" x14ac:dyDescent="0.2">
      <c r="A29" s="220" t="s">
        <v>125</v>
      </c>
      <c r="B29" s="221"/>
      <c r="C29" s="221"/>
      <c r="D29" s="221"/>
      <c r="E29" s="222"/>
      <c r="F29" s="309"/>
      <c r="G29" s="310"/>
      <c r="H29" s="309"/>
      <c r="I29" s="310"/>
      <c r="M29" s="16"/>
      <c r="N29" s="16"/>
    </row>
    <row r="30" spans="1:14" x14ac:dyDescent="0.2">
      <c r="A30" s="227" t="s">
        <v>317</v>
      </c>
      <c r="B30" s="228"/>
      <c r="C30" s="228"/>
      <c r="D30" s="228"/>
      <c r="E30" s="229"/>
      <c r="F30" s="283"/>
      <c r="G30" s="284"/>
      <c r="H30" s="283"/>
      <c r="I30" s="284"/>
      <c r="M30" s="17"/>
      <c r="N30" s="17"/>
    </row>
    <row r="31" spans="1:14" x14ac:dyDescent="0.2">
      <c r="A31" s="205" t="s">
        <v>315</v>
      </c>
      <c r="B31" s="206"/>
      <c r="C31" s="206"/>
      <c r="D31" s="206"/>
      <c r="E31" s="207"/>
      <c r="F31" s="235">
        <f>F27-(F29+F30)</f>
        <v>0</v>
      </c>
      <c r="G31" s="236"/>
      <c r="H31" s="235">
        <f>H27-(H29+H30)</f>
        <v>0</v>
      </c>
      <c r="I31" s="236"/>
    </row>
    <row r="32" spans="1:14" ht="13.5" thickBot="1" x14ac:dyDescent="0.25">
      <c r="A32" s="208"/>
      <c r="B32" s="209"/>
      <c r="C32" s="209"/>
      <c r="D32" s="209"/>
      <c r="E32" s="210"/>
      <c r="F32" s="237"/>
      <c r="G32" s="238"/>
      <c r="H32" s="237"/>
      <c r="I32" s="238"/>
    </row>
    <row r="33" spans="1:9" ht="13.5" thickTop="1" x14ac:dyDescent="0.2">
      <c r="A33" s="19"/>
      <c r="B33" s="4"/>
      <c r="C33" s="4"/>
      <c r="D33" s="4"/>
      <c r="E33" s="4"/>
      <c r="F33" s="7"/>
      <c r="G33" s="7"/>
      <c r="H33" s="7"/>
      <c r="I33" s="7"/>
    </row>
    <row r="35" spans="1:9" x14ac:dyDescent="0.2">
      <c r="A35" s="247" t="s">
        <v>21</v>
      </c>
      <c r="B35" s="248"/>
      <c r="C35" s="248"/>
      <c r="D35" s="248"/>
      <c r="E35" s="248"/>
      <c r="F35" s="248"/>
      <c r="G35" s="248"/>
      <c r="H35" s="248"/>
      <c r="I35" s="249"/>
    </row>
    <row r="36" spans="1:9" x14ac:dyDescent="0.2">
      <c r="A36" s="250"/>
      <c r="B36" s="251"/>
      <c r="C36" s="251"/>
      <c r="D36" s="251"/>
      <c r="E36" s="251"/>
      <c r="F36" s="251"/>
      <c r="G36" s="251"/>
      <c r="H36" s="251"/>
      <c r="I36" s="252"/>
    </row>
    <row r="37" spans="1:9" x14ac:dyDescent="0.2">
      <c r="A37" s="282" t="s">
        <v>128</v>
      </c>
      <c r="B37" s="282"/>
      <c r="C37" s="282"/>
      <c r="D37" s="282"/>
      <c r="E37" s="282"/>
      <c r="F37" s="293">
        <f>H54</f>
        <v>0</v>
      </c>
      <c r="G37" s="294"/>
      <c r="H37" s="293"/>
      <c r="I37" s="294"/>
    </row>
    <row r="38" spans="1:9" x14ac:dyDescent="0.2">
      <c r="A38" s="269" t="s">
        <v>129</v>
      </c>
      <c r="B38" s="269"/>
      <c r="C38" s="269"/>
      <c r="D38" s="269"/>
      <c r="E38" s="269"/>
      <c r="F38" s="291">
        <f>F31</f>
        <v>0</v>
      </c>
      <c r="G38" s="292"/>
      <c r="H38" s="291">
        <f>H31</f>
        <v>0</v>
      </c>
      <c r="I38" s="292"/>
    </row>
    <row r="39" spans="1:9" x14ac:dyDescent="0.2">
      <c r="A39" s="269" t="s">
        <v>130</v>
      </c>
      <c r="B39" s="269"/>
      <c r="C39" s="269"/>
      <c r="D39" s="269"/>
      <c r="E39" s="269"/>
      <c r="F39" s="295"/>
      <c r="G39" s="296"/>
      <c r="H39" s="295"/>
      <c r="I39" s="296"/>
    </row>
    <row r="40" spans="1:9" x14ac:dyDescent="0.2">
      <c r="A40" s="269" t="s">
        <v>318</v>
      </c>
      <c r="B40" s="269"/>
      <c r="C40" s="269"/>
      <c r="D40" s="269"/>
      <c r="E40" s="269"/>
      <c r="F40" s="305"/>
      <c r="G40" s="305"/>
      <c r="H40" s="305"/>
      <c r="I40" s="305"/>
    </row>
    <row r="41" spans="1:9" x14ac:dyDescent="0.2">
      <c r="A41" s="269" t="s">
        <v>134</v>
      </c>
      <c r="B41" s="269"/>
      <c r="C41" s="269"/>
      <c r="D41" s="269"/>
      <c r="E41" s="269"/>
      <c r="F41" s="306"/>
      <c r="G41" s="307"/>
      <c r="H41" s="306"/>
      <c r="I41" s="307"/>
    </row>
    <row r="42" spans="1:9" x14ac:dyDescent="0.2">
      <c r="A42" s="269" t="s">
        <v>131</v>
      </c>
      <c r="B42" s="269"/>
      <c r="C42" s="269"/>
      <c r="D42" s="269"/>
      <c r="E42" s="269"/>
      <c r="F42" s="291"/>
      <c r="G42" s="292"/>
      <c r="H42" s="308"/>
      <c r="I42" s="292"/>
    </row>
    <row r="43" spans="1:9" x14ac:dyDescent="0.2">
      <c r="A43" s="269" t="s">
        <v>319</v>
      </c>
      <c r="B43" s="269"/>
      <c r="C43" s="269"/>
      <c r="D43" s="269"/>
      <c r="E43" s="269"/>
      <c r="F43" s="291"/>
      <c r="G43" s="292"/>
      <c r="H43" s="291"/>
      <c r="I43" s="292"/>
    </row>
    <row r="44" spans="1:9" x14ac:dyDescent="0.2">
      <c r="A44" s="269" t="s">
        <v>132</v>
      </c>
      <c r="B44" s="269"/>
      <c r="C44" s="269"/>
      <c r="D44" s="269"/>
      <c r="E44" s="269"/>
      <c r="F44" s="291"/>
      <c r="G44" s="292"/>
      <c r="H44" s="291"/>
      <c r="I44" s="292"/>
    </row>
    <row r="45" spans="1:9" x14ac:dyDescent="0.2">
      <c r="A45" s="269" t="s">
        <v>135</v>
      </c>
      <c r="B45" s="269"/>
      <c r="C45" s="269"/>
      <c r="D45" s="269"/>
      <c r="E45" s="269"/>
      <c r="F45" s="291"/>
      <c r="G45" s="292"/>
      <c r="H45" s="291"/>
      <c r="I45" s="292"/>
    </row>
    <row r="46" spans="1:9" x14ac:dyDescent="0.2">
      <c r="A46" s="269" t="s">
        <v>131</v>
      </c>
      <c r="B46" s="269"/>
      <c r="C46" s="269"/>
      <c r="D46" s="269"/>
      <c r="E46" s="269"/>
      <c r="F46" s="291"/>
      <c r="G46" s="292"/>
      <c r="H46" s="291"/>
      <c r="I46" s="292"/>
    </row>
    <row r="47" spans="1:9" x14ac:dyDescent="0.2">
      <c r="A47" s="269" t="s">
        <v>320</v>
      </c>
      <c r="B47" s="269"/>
      <c r="C47" s="269"/>
      <c r="D47" s="269"/>
      <c r="E47" s="269"/>
      <c r="F47" s="291"/>
      <c r="G47" s="292"/>
      <c r="H47" s="291"/>
      <c r="I47" s="292"/>
    </row>
    <row r="48" spans="1:9" x14ac:dyDescent="0.2">
      <c r="A48" s="269" t="s">
        <v>133</v>
      </c>
      <c r="B48" s="269"/>
      <c r="C48" s="269"/>
      <c r="D48" s="269"/>
      <c r="E48" s="269"/>
      <c r="F48" s="291"/>
      <c r="G48" s="292"/>
      <c r="H48" s="291"/>
      <c r="I48" s="292"/>
    </row>
    <row r="49" spans="1:9" x14ac:dyDescent="0.2">
      <c r="A49" s="269" t="s">
        <v>321</v>
      </c>
      <c r="B49" s="269"/>
      <c r="C49" s="269"/>
      <c r="D49" s="269"/>
      <c r="E49" s="269"/>
      <c r="F49" s="291"/>
      <c r="G49" s="292"/>
      <c r="H49" s="291"/>
      <c r="I49" s="292"/>
    </row>
    <row r="50" spans="1:9" x14ac:dyDescent="0.2">
      <c r="A50" s="269" t="s">
        <v>322</v>
      </c>
      <c r="B50" s="269"/>
      <c r="C50" s="269"/>
      <c r="D50" s="269"/>
      <c r="E50" s="269"/>
      <c r="F50" s="291"/>
      <c r="G50" s="292"/>
      <c r="H50" s="291"/>
      <c r="I50" s="292"/>
    </row>
    <row r="51" spans="1:9" x14ac:dyDescent="0.2">
      <c r="A51" s="269" t="s">
        <v>85</v>
      </c>
      <c r="B51" s="269"/>
      <c r="C51" s="269"/>
      <c r="D51" s="269"/>
      <c r="E51" s="269"/>
      <c r="F51" s="303"/>
      <c r="G51" s="304"/>
      <c r="H51" s="303"/>
      <c r="I51" s="304"/>
    </row>
    <row r="52" spans="1:9" x14ac:dyDescent="0.2">
      <c r="A52" s="269" t="s">
        <v>86</v>
      </c>
      <c r="B52" s="269"/>
      <c r="C52" s="269"/>
      <c r="D52" s="269"/>
      <c r="E52" s="269"/>
      <c r="F52" s="291"/>
      <c r="G52" s="292"/>
      <c r="H52" s="291"/>
      <c r="I52" s="292"/>
    </row>
    <row r="53" spans="1:9" x14ac:dyDescent="0.2">
      <c r="A53" s="271"/>
      <c r="B53" s="271"/>
      <c r="C53" s="271"/>
      <c r="D53" s="271"/>
      <c r="E53" s="271"/>
      <c r="F53" s="301"/>
      <c r="G53" s="302"/>
      <c r="H53" s="301"/>
      <c r="I53" s="302"/>
    </row>
    <row r="54" spans="1:9" x14ac:dyDescent="0.2">
      <c r="A54" s="270" t="s">
        <v>323</v>
      </c>
      <c r="B54" s="206"/>
      <c r="C54" s="206"/>
      <c r="D54" s="206"/>
      <c r="E54" s="207"/>
      <c r="F54" s="297">
        <f>SUM(F37:G53)</f>
        <v>0</v>
      </c>
      <c r="G54" s="298"/>
      <c r="H54" s="297">
        <f>SUM(H37:I53)</f>
        <v>0</v>
      </c>
      <c r="I54" s="298"/>
    </row>
    <row r="55" spans="1:9" ht="13.5" thickBot="1" x14ac:dyDescent="0.25">
      <c r="A55" s="208"/>
      <c r="B55" s="209"/>
      <c r="C55" s="209"/>
      <c r="D55" s="209"/>
      <c r="E55" s="210"/>
      <c r="F55" s="299"/>
      <c r="G55" s="300"/>
      <c r="H55" s="299"/>
      <c r="I55" s="300"/>
    </row>
    <row r="56" spans="1:9" ht="13.5" thickTop="1" x14ac:dyDescent="0.2"/>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F54:G55"/>
    <mergeCell ref="H54:I55"/>
    <mergeCell ref="F49:G49"/>
    <mergeCell ref="H49:I49"/>
    <mergeCell ref="F53:G53"/>
    <mergeCell ref="H51:I51"/>
    <mergeCell ref="F52:G52"/>
    <mergeCell ref="H52:I52"/>
    <mergeCell ref="H53:I53"/>
    <mergeCell ref="F50:G50"/>
    <mergeCell ref="H50:I50"/>
    <mergeCell ref="F51:G51"/>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H16:I16"/>
    <mergeCell ref="H22:I23"/>
    <mergeCell ref="H19:I19"/>
    <mergeCell ref="F24:G24"/>
    <mergeCell ref="H24:I24"/>
    <mergeCell ref="F20:G21"/>
    <mergeCell ref="F16:G16"/>
    <mergeCell ref="F46:G46"/>
    <mergeCell ref="H46:I46"/>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A49:E49"/>
    <mergeCell ref="A50:E50"/>
    <mergeCell ref="A51:E51"/>
    <mergeCell ref="A48:E48"/>
    <mergeCell ref="A44:E44"/>
    <mergeCell ref="A54:E55"/>
    <mergeCell ref="A52:E52"/>
    <mergeCell ref="A53:E53"/>
    <mergeCell ref="A45:E45"/>
    <mergeCell ref="A46:E46"/>
    <mergeCell ref="A47:E47"/>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6"/>
  <sheetViews>
    <sheetView showGridLines="0" topLeftCell="A42" workbookViewId="0">
      <selection activeCell="M64" sqref="M64"/>
    </sheetView>
  </sheetViews>
  <sheetFormatPr defaultRowHeight="12.75" x14ac:dyDescent="0.2"/>
  <cols>
    <col min="1" max="1" width="4.42578125" style="9" customWidth="1"/>
    <col min="2" max="2" width="5.7109375" customWidth="1"/>
    <col min="4" max="4" width="17.85546875" customWidth="1"/>
    <col min="5" max="5" width="17.140625" customWidth="1"/>
    <col min="6" max="6" width="16.140625" customWidth="1"/>
  </cols>
  <sheetData>
    <row r="1" spans="1:9" x14ac:dyDescent="0.2">
      <c r="A1" s="196" t="s">
        <v>277</v>
      </c>
      <c r="B1" s="196"/>
      <c r="C1" s="196"/>
      <c r="D1" s="196"/>
      <c r="E1" s="196" t="str">
        <f>'Title Page'!A5</f>
        <v>DECEMBER 31. 2013</v>
      </c>
      <c r="F1" s="197"/>
      <c r="G1" s="197"/>
      <c r="H1" s="25" t="s">
        <v>275</v>
      </c>
    </row>
    <row r="2" spans="1:9" x14ac:dyDescent="0.2">
      <c r="A2" s="166">
        <f>'2.Balance Sheet'!A2:I2</f>
        <v>0</v>
      </c>
      <c r="B2" s="175"/>
      <c r="C2" s="175"/>
      <c r="D2" s="175"/>
      <c r="E2" s="175"/>
      <c r="F2" s="175"/>
      <c r="G2" s="175"/>
      <c r="H2" s="175"/>
      <c r="I2" s="30"/>
    </row>
    <row r="3" spans="1:9" x14ac:dyDescent="0.2">
      <c r="A3" s="247" t="s">
        <v>22</v>
      </c>
      <c r="B3" s="248"/>
      <c r="C3" s="248"/>
      <c r="D3" s="248"/>
      <c r="E3" s="248"/>
      <c r="F3" s="248"/>
      <c r="G3" s="248"/>
      <c r="H3" s="249"/>
    </row>
    <row r="4" spans="1:9" x14ac:dyDescent="0.2">
      <c r="A4" s="250"/>
      <c r="B4" s="251"/>
      <c r="C4" s="251"/>
      <c r="D4" s="251"/>
      <c r="E4" s="251"/>
      <c r="F4" s="251"/>
      <c r="G4" s="251"/>
      <c r="H4" s="252"/>
    </row>
    <row r="5" spans="1:9" x14ac:dyDescent="0.2">
      <c r="A5" s="28"/>
      <c r="B5" s="160"/>
      <c r="C5" s="160"/>
      <c r="D5" s="160"/>
      <c r="E5" s="160"/>
      <c r="F5" s="160"/>
      <c r="G5" s="160"/>
      <c r="H5" s="160"/>
      <c r="I5" s="4"/>
    </row>
    <row r="6" spans="1:9" x14ac:dyDescent="0.2">
      <c r="A6" s="69" t="s">
        <v>268</v>
      </c>
      <c r="B6" s="324" t="s">
        <v>442</v>
      </c>
      <c r="C6" s="325"/>
      <c r="D6" s="325"/>
      <c r="E6" s="325"/>
      <c r="F6" s="325"/>
      <c r="G6" s="325"/>
      <c r="H6" s="325"/>
      <c r="I6" s="4"/>
    </row>
    <row r="7" spans="1:9" x14ac:dyDescent="0.2">
      <c r="A7" s="28"/>
      <c r="B7" s="325"/>
      <c r="C7" s="325"/>
      <c r="D7" s="325"/>
      <c r="E7" s="325"/>
      <c r="F7" s="325"/>
      <c r="G7" s="325"/>
      <c r="H7" s="325"/>
      <c r="I7" s="4"/>
    </row>
    <row r="8" spans="1:9" x14ac:dyDescent="0.2">
      <c r="A8" s="28"/>
      <c r="B8" s="322"/>
      <c r="C8" s="322"/>
      <c r="D8" s="322"/>
      <c r="E8" s="322"/>
      <c r="F8" s="322"/>
      <c r="G8" s="322"/>
      <c r="H8" s="322"/>
      <c r="I8" s="4"/>
    </row>
    <row r="9" spans="1:9" x14ac:dyDescent="0.2">
      <c r="A9" s="28"/>
      <c r="B9" s="322"/>
      <c r="C9" s="322"/>
      <c r="D9" s="322"/>
      <c r="E9" s="322"/>
      <c r="F9" s="322"/>
      <c r="G9" s="322"/>
      <c r="H9" s="322"/>
      <c r="I9" s="4"/>
    </row>
    <row r="10" spans="1:9" x14ac:dyDescent="0.2">
      <c r="A10" s="28"/>
      <c r="B10" s="179"/>
      <c r="C10" s="179"/>
      <c r="D10" s="179"/>
      <c r="E10" s="179"/>
      <c r="F10" s="179"/>
      <c r="G10" s="179"/>
      <c r="H10" s="179"/>
      <c r="I10" s="4"/>
    </row>
    <row r="11" spans="1:9" x14ac:dyDescent="0.2">
      <c r="A11" s="69" t="s">
        <v>269</v>
      </c>
      <c r="B11" s="165" t="s">
        <v>23</v>
      </c>
      <c r="C11" s="160"/>
      <c r="D11" s="160"/>
      <c r="E11" s="160"/>
      <c r="F11" s="160"/>
      <c r="G11" s="160"/>
      <c r="H11" s="160"/>
      <c r="I11" s="4"/>
    </row>
    <row r="12" spans="1:9" ht="13.5" thickBot="1" x14ac:dyDescent="0.25">
      <c r="A12" s="28"/>
      <c r="B12" s="160"/>
      <c r="C12" s="160"/>
      <c r="D12" s="160"/>
      <c r="E12" s="160"/>
      <c r="F12" s="160"/>
      <c r="G12" s="160"/>
      <c r="H12" s="160"/>
      <c r="I12" s="4"/>
    </row>
    <row r="13" spans="1:9" ht="13.5" thickBot="1" x14ac:dyDescent="0.25">
      <c r="A13" s="28"/>
      <c r="B13" s="4"/>
      <c r="C13" s="326" t="s">
        <v>24</v>
      </c>
      <c r="D13" s="327" t="s">
        <v>27</v>
      </c>
      <c r="E13" s="327" t="s">
        <v>28</v>
      </c>
      <c r="F13" s="323" t="s">
        <v>29</v>
      </c>
      <c r="G13" s="323"/>
      <c r="H13" s="4"/>
      <c r="I13" s="4"/>
    </row>
    <row r="14" spans="1:9" ht="13.5" thickBot="1" x14ac:dyDescent="0.25">
      <c r="A14" s="28"/>
      <c r="B14" s="4"/>
      <c r="C14" s="326"/>
      <c r="D14" s="327"/>
      <c r="E14" s="327"/>
      <c r="F14" s="323"/>
      <c r="G14" s="323"/>
      <c r="H14" s="4"/>
      <c r="I14" s="4"/>
    </row>
    <row r="15" spans="1:9" ht="13.5" thickBot="1" x14ac:dyDescent="0.25">
      <c r="A15" s="28"/>
      <c r="B15" s="4"/>
      <c r="C15" s="326" t="s">
        <v>25</v>
      </c>
      <c r="D15" s="320"/>
      <c r="E15" s="320"/>
      <c r="F15" s="321"/>
      <c r="G15" s="321"/>
      <c r="H15" s="4"/>
      <c r="I15" s="4"/>
    </row>
    <row r="16" spans="1:9" ht="13.5" thickBot="1" x14ac:dyDescent="0.25">
      <c r="A16" s="28"/>
      <c r="B16" s="4"/>
      <c r="C16" s="326"/>
      <c r="D16" s="320"/>
      <c r="E16" s="320"/>
      <c r="F16" s="321"/>
      <c r="G16" s="321"/>
      <c r="H16" s="4"/>
      <c r="I16" s="4"/>
    </row>
    <row r="17" spans="1:9" ht="13.5" thickBot="1" x14ac:dyDescent="0.25">
      <c r="A17" s="28"/>
      <c r="B17" s="4"/>
      <c r="C17" s="326" t="s">
        <v>26</v>
      </c>
      <c r="D17" s="320"/>
      <c r="E17" s="320"/>
      <c r="F17" s="321"/>
      <c r="G17" s="321"/>
      <c r="H17" s="4"/>
      <c r="I17" s="4"/>
    </row>
    <row r="18" spans="1:9" ht="13.5" thickBot="1" x14ac:dyDescent="0.25">
      <c r="A18" s="28"/>
      <c r="B18" s="4"/>
      <c r="C18" s="326"/>
      <c r="D18" s="320"/>
      <c r="E18" s="320"/>
      <c r="F18" s="321"/>
      <c r="G18" s="321"/>
      <c r="H18" s="4"/>
      <c r="I18" s="4"/>
    </row>
    <row r="19" spans="1:9" x14ac:dyDescent="0.2">
      <c r="A19" s="28"/>
      <c r="B19" s="160"/>
      <c r="C19" s="160"/>
      <c r="D19" s="160"/>
      <c r="E19" s="160"/>
      <c r="F19" s="160"/>
      <c r="G19" s="160"/>
      <c r="H19" s="160"/>
      <c r="I19" s="4"/>
    </row>
    <row r="20" spans="1:9" x14ac:dyDescent="0.2">
      <c r="A20" s="28" t="s">
        <v>30</v>
      </c>
      <c r="B20" s="329" t="s">
        <v>270</v>
      </c>
      <c r="C20" s="160"/>
      <c r="D20" s="160"/>
      <c r="E20" s="160"/>
      <c r="F20" s="160"/>
      <c r="G20" s="160"/>
      <c r="H20" s="160"/>
      <c r="I20" s="4"/>
    </row>
    <row r="21" spans="1:9" x14ac:dyDescent="0.2">
      <c r="A21" s="28"/>
      <c r="B21" s="322"/>
      <c r="C21" s="322"/>
      <c r="D21" s="322"/>
      <c r="E21" s="322"/>
      <c r="F21" s="322"/>
      <c r="G21" s="322"/>
      <c r="H21" s="322"/>
      <c r="I21" s="4"/>
    </row>
    <row r="22" spans="1:9" x14ac:dyDescent="0.2">
      <c r="A22" s="28"/>
      <c r="B22" s="328"/>
      <c r="C22" s="328"/>
      <c r="D22" s="328"/>
      <c r="E22" s="328"/>
      <c r="F22" s="328"/>
      <c r="G22" s="328"/>
      <c r="H22" s="328"/>
      <c r="I22" s="4"/>
    </row>
    <row r="23" spans="1:9" x14ac:dyDescent="0.2">
      <c r="A23" s="28"/>
      <c r="B23" s="160"/>
      <c r="C23" s="160"/>
      <c r="D23" s="160"/>
      <c r="E23" s="160"/>
      <c r="F23" s="160"/>
      <c r="G23" s="160"/>
      <c r="H23" s="160"/>
      <c r="I23" s="4"/>
    </row>
    <row r="24" spans="1:9" x14ac:dyDescent="0.2">
      <c r="A24" s="28" t="s">
        <v>31</v>
      </c>
      <c r="B24" s="329" t="s">
        <v>271</v>
      </c>
      <c r="C24" s="160"/>
      <c r="D24" s="160"/>
      <c r="E24" s="160"/>
      <c r="F24" s="160"/>
      <c r="G24" s="160"/>
      <c r="H24" s="160"/>
      <c r="I24" s="4"/>
    </row>
    <row r="25" spans="1:9" x14ac:dyDescent="0.2">
      <c r="A25" s="28"/>
      <c r="B25" s="322"/>
      <c r="C25" s="322"/>
      <c r="D25" s="322"/>
      <c r="E25" s="322"/>
      <c r="F25" s="322"/>
      <c r="G25" s="322"/>
      <c r="H25" s="322"/>
      <c r="I25" s="4"/>
    </row>
    <row r="26" spans="1:9" x14ac:dyDescent="0.2">
      <c r="A26" s="28"/>
      <c r="B26" s="328"/>
      <c r="C26" s="328"/>
      <c r="D26" s="328"/>
      <c r="E26" s="328"/>
      <c r="F26" s="328"/>
      <c r="G26" s="328"/>
      <c r="H26" s="328"/>
      <c r="I26" s="4"/>
    </row>
    <row r="27" spans="1:9" x14ac:dyDescent="0.2">
      <c r="A27" s="28"/>
      <c r="B27" s="179"/>
      <c r="C27" s="179"/>
      <c r="D27" s="179"/>
      <c r="E27" s="179"/>
      <c r="F27" s="179"/>
      <c r="G27" s="179"/>
      <c r="H27" s="179"/>
      <c r="I27" s="4"/>
    </row>
    <row r="28" spans="1:9" x14ac:dyDescent="0.2">
      <c r="A28" s="28" t="s">
        <v>32</v>
      </c>
      <c r="B28" s="329" t="s">
        <v>272</v>
      </c>
      <c r="C28" s="160"/>
      <c r="D28" s="160"/>
      <c r="E28" s="160"/>
      <c r="F28" s="160"/>
      <c r="G28" s="160"/>
      <c r="H28" s="160"/>
      <c r="I28" s="4"/>
    </row>
    <row r="29" spans="1:9" x14ac:dyDescent="0.2">
      <c r="A29" s="28"/>
      <c r="B29" s="322"/>
      <c r="C29" s="322"/>
      <c r="D29" s="322"/>
      <c r="E29" s="322"/>
      <c r="F29" s="322"/>
      <c r="G29" s="322"/>
      <c r="H29" s="322"/>
      <c r="I29" s="4"/>
    </row>
    <row r="30" spans="1:9" x14ac:dyDescent="0.2">
      <c r="A30" s="28"/>
      <c r="B30" s="328"/>
      <c r="C30" s="328"/>
      <c r="D30" s="328"/>
      <c r="E30" s="328"/>
      <c r="F30" s="328"/>
      <c r="G30" s="328"/>
      <c r="H30" s="328"/>
      <c r="I30" s="4"/>
    </row>
    <row r="31" spans="1:9" x14ac:dyDescent="0.2">
      <c r="A31" s="28"/>
      <c r="B31" s="179"/>
      <c r="C31" s="179"/>
      <c r="D31" s="179"/>
      <c r="E31" s="179"/>
      <c r="F31" s="179"/>
      <c r="G31" s="179"/>
      <c r="H31" s="179"/>
      <c r="I31" s="4"/>
    </row>
    <row r="32" spans="1:9" x14ac:dyDescent="0.2">
      <c r="A32" s="28" t="s">
        <v>33</v>
      </c>
      <c r="B32" s="160" t="s">
        <v>136</v>
      </c>
      <c r="C32" s="160"/>
      <c r="D32" s="160"/>
      <c r="E32" s="160"/>
      <c r="F32" s="160"/>
      <c r="G32" s="160"/>
      <c r="H32" s="160"/>
      <c r="I32" s="4"/>
    </row>
    <row r="33" spans="1:9" x14ac:dyDescent="0.2">
      <c r="A33" s="28"/>
      <c r="B33" s="322"/>
      <c r="C33" s="322"/>
      <c r="D33" s="322"/>
      <c r="E33" s="322"/>
      <c r="F33" s="322"/>
      <c r="G33" s="322"/>
      <c r="H33" s="322"/>
      <c r="I33" s="4"/>
    </row>
    <row r="34" spans="1:9" x14ac:dyDescent="0.2">
      <c r="A34" s="28"/>
      <c r="B34" s="332"/>
      <c r="C34" s="332"/>
      <c r="D34" s="332"/>
      <c r="E34" s="332"/>
      <c r="F34" s="332"/>
      <c r="G34" s="332"/>
      <c r="H34" s="332"/>
      <c r="I34" s="4"/>
    </row>
    <row r="35" spans="1:9" x14ac:dyDescent="0.2">
      <c r="A35" s="28"/>
      <c r="B35" s="179"/>
      <c r="C35" s="179"/>
      <c r="D35" s="179"/>
      <c r="E35" s="179"/>
      <c r="F35" s="179"/>
      <c r="G35" s="179"/>
      <c r="H35" s="179"/>
      <c r="I35" s="4"/>
    </row>
    <row r="36" spans="1:9" x14ac:dyDescent="0.2">
      <c r="A36" s="28" t="s">
        <v>34</v>
      </c>
      <c r="B36" s="333" t="s">
        <v>137</v>
      </c>
      <c r="C36" s="333"/>
      <c r="D36" s="333"/>
      <c r="E36" s="333"/>
      <c r="F36" s="333"/>
      <c r="G36" s="333"/>
      <c r="H36" s="333"/>
      <c r="I36" s="4"/>
    </row>
    <row r="37" spans="1:9" x14ac:dyDescent="0.2">
      <c r="A37" s="28"/>
      <c r="B37" s="333"/>
      <c r="C37" s="333"/>
      <c r="D37" s="333"/>
      <c r="E37" s="333"/>
      <c r="F37" s="333"/>
      <c r="G37" s="333"/>
      <c r="H37" s="333"/>
      <c r="I37" s="4"/>
    </row>
    <row r="38" spans="1:9" ht="20.25" customHeight="1" x14ac:dyDescent="0.2">
      <c r="A38" s="28"/>
      <c r="B38" s="160"/>
      <c r="C38" s="160"/>
      <c r="D38" s="160"/>
      <c r="E38" s="160"/>
      <c r="F38" s="160"/>
      <c r="G38" s="160"/>
      <c r="H38" s="160"/>
      <c r="I38" s="4"/>
    </row>
    <row r="39" spans="1:9" x14ac:dyDescent="0.2">
      <c r="A39" s="28"/>
      <c r="B39" s="322"/>
      <c r="C39" s="322"/>
      <c r="D39" s="322"/>
      <c r="E39" s="322"/>
      <c r="F39" s="322"/>
      <c r="G39" s="322"/>
      <c r="H39" s="322"/>
      <c r="I39" s="4"/>
    </row>
    <row r="40" spans="1:9" x14ac:dyDescent="0.2">
      <c r="A40" s="28"/>
      <c r="B40" s="179"/>
      <c r="C40" s="179"/>
      <c r="D40" s="179"/>
      <c r="E40" s="179"/>
      <c r="F40" s="179"/>
      <c r="G40" s="179"/>
      <c r="H40" s="179"/>
      <c r="I40" s="4"/>
    </row>
    <row r="41" spans="1:9" x14ac:dyDescent="0.2">
      <c r="A41" s="28" t="s">
        <v>35</v>
      </c>
      <c r="B41" s="160" t="s">
        <v>138</v>
      </c>
      <c r="C41" s="160"/>
      <c r="D41" s="160"/>
      <c r="E41" s="160"/>
      <c r="F41" s="160"/>
      <c r="G41" s="160"/>
      <c r="H41" s="160"/>
      <c r="I41" s="4"/>
    </row>
    <row r="42" spans="1:9" x14ac:dyDescent="0.2">
      <c r="A42" s="28"/>
      <c r="B42" s="160" t="s">
        <v>139</v>
      </c>
      <c r="C42" s="160"/>
      <c r="D42" s="119"/>
      <c r="E42" s="4" t="s">
        <v>140</v>
      </c>
      <c r="F42" s="331"/>
      <c r="G42" s="331"/>
      <c r="H42" s="331"/>
      <c r="I42" s="4"/>
    </row>
    <row r="43" spans="1:9" x14ac:dyDescent="0.2">
      <c r="A43" s="28"/>
      <c r="B43" s="160"/>
      <c r="C43" s="160"/>
      <c r="D43" s="160"/>
      <c r="E43" s="160"/>
      <c r="F43" s="160"/>
      <c r="G43" s="160"/>
      <c r="H43" s="160"/>
      <c r="I43" s="4"/>
    </row>
    <row r="44" spans="1:9" ht="18.75" customHeight="1" x14ac:dyDescent="0.2">
      <c r="A44" s="28" t="s">
        <v>36</v>
      </c>
      <c r="B44" s="160" t="s">
        <v>142</v>
      </c>
      <c r="C44" s="160"/>
      <c r="D44" s="160"/>
      <c r="E44" s="160"/>
      <c r="F44" s="160"/>
      <c r="G44" s="160"/>
      <c r="H44" s="160"/>
      <c r="I44" s="4"/>
    </row>
    <row r="45" spans="1:9" x14ac:dyDescent="0.2">
      <c r="A45" s="28"/>
      <c r="B45" s="160" t="s">
        <v>141</v>
      </c>
      <c r="C45" s="160"/>
      <c r="D45" s="160"/>
      <c r="E45" s="160"/>
      <c r="F45" s="331"/>
      <c r="G45" s="331"/>
      <c r="H45" s="331"/>
      <c r="I45" s="4"/>
    </row>
    <row r="46" spans="1:9" x14ac:dyDescent="0.2">
      <c r="A46" s="28"/>
      <c r="B46" s="160"/>
      <c r="C46" s="160"/>
      <c r="D46" s="160"/>
      <c r="E46" s="160"/>
      <c r="F46" s="160"/>
      <c r="G46" s="160"/>
      <c r="H46" s="160"/>
      <c r="I46" s="4"/>
    </row>
    <row r="47" spans="1:9" x14ac:dyDescent="0.2">
      <c r="A47" s="28" t="s">
        <v>37</v>
      </c>
      <c r="B47" s="333" t="s">
        <v>143</v>
      </c>
      <c r="C47" s="333"/>
      <c r="D47" s="333"/>
      <c r="E47" s="333"/>
      <c r="F47" s="333"/>
      <c r="G47" s="333"/>
      <c r="H47" s="333"/>
      <c r="I47" s="4"/>
    </row>
    <row r="48" spans="1:9" x14ac:dyDescent="0.2">
      <c r="A48" s="28"/>
      <c r="B48" s="333"/>
      <c r="C48" s="333"/>
      <c r="D48" s="333"/>
      <c r="E48" s="333"/>
      <c r="F48" s="333"/>
      <c r="G48" s="333"/>
      <c r="H48" s="333"/>
      <c r="I48" s="4"/>
    </row>
    <row r="49" spans="1:10" ht="18.75" customHeight="1" x14ac:dyDescent="0.2">
      <c r="A49" s="28"/>
      <c r="B49" s="160"/>
      <c r="C49" s="160"/>
      <c r="D49" s="160"/>
      <c r="E49" s="160"/>
      <c r="F49" s="160"/>
      <c r="G49" s="160"/>
      <c r="H49" s="160"/>
      <c r="I49" s="4"/>
    </row>
    <row r="50" spans="1:10" x14ac:dyDescent="0.2">
      <c r="A50" s="28"/>
      <c r="B50" s="322"/>
      <c r="C50" s="322"/>
      <c r="D50" s="322"/>
      <c r="E50" s="322"/>
      <c r="F50" s="322"/>
      <c r="G50" s="322"/>
      <c r="H50" s="322"/>
      <c r="I50" s="4"/>
    </row>
    <row r="51" spans="1:10" x14ac:dyDescent="0.2">
      <c r="A51" s="28"/>
      <c r="B51" s="160"/>
      <c r="C51" s="160"/>
      <c r="D51" s="160"/>
      <c r="E51" s="160"/>
      <c r="F51" s="160"/>
      <c r="G51" s="160"/>
      <c r="H51" s="160"/>
      <c r="I51" s="4"/>
    </row>
    <row r="52" spans="1:10" x14ac:dyDescent="0.2">
      <c r="A52" s="69" t="s">
        <v>437</v>
      </c>
      <c r="B52" s="329" t="s">
        <v>433</v>
      </c>
      <c r="C52" s="160"/>
      <c r="D52" s="160"/>
      <c r="E52" s="160"/>
      <c r="F52" s="160"/>
      <c r="G52" s="160"/>
      <c r="H52" s="160"/>
      <c r="I52" s="4"/>
      <c r="J52" s="4"/>
    </row>
    <row r="53" spans="1:10" x14ac:dyDescent="0.2">
      <c r="A53" s="28"/>
      <c r="B53" s="329" t="s">
        <v>434</v>
      </c>
      <c r="C53" s="160"/>
      <c r="D53" s="160"/>
      <c r="E53" s="160"/>
      <c r="F53" s="160"/>
      <c r="G53" s="160"/>
      <c r="H53" s="160"/>
      <c r="I53" s="4"/>
      <c r="J53" s="4"/>
    </row>
    <row r="54" spans="1:10" x14ac:dyDescent="0.2">
      <c r="A54" s="28"/>
      <c r="B54" s="322"/>
      <c r="C54" s="322"/>
      <c r="D54" s="322"/>
      <c r="E54" s="322"/>
      <c r="F54" s="322"/>
      <c r="G54" s="322"/>
      <c r="H54" s="322"/>
      <c r="I54" s="4"/>
      <c r="J54" s="4"/>
    </row>
    <row r="55" spans="1:10" x14ac:dyDescent="0.2">
      <c r="A55" s="28"/>
      <c r="B55" s="179"/>
      <c r="C55" s="179"/>
      <c r="D55" s="179"/>
      <c r="E55" s="179"/>
      <c r="F55" s="179"/>
      <c r="G55" s="179"/>
      <c r="H55" s="179"/>
      <c r="I55" s="4"/>
      <c r="J55" s="4"/>
    </row>
    <row r="56" spans="1:10" x14ac:dyDescent="0.2">
      <c r="A56" s="69" t="s">
        <v>438</v>
      </c>
      <c r="B56" s="329" t="s">
        <v>435</v>
      </c>
      <c r="C56" s="160"/>
      <c r="D56" s="160"/>
      <c r="E56" s="160"/>
      <c r="F56" s="160"/>
      <c r="G56" s="160"/>
      <c r="H56" s="160"/>
      <c r="I56" s="4"/>
      <c r="J56" s="4"/>
    </row>
    <row r="57" spans="1:10" ht="16.5" customHeight="1" x14ac:dyDescent="0.2">
      <c r="A57" s="28"/>
      <c r="B57" s="330"/>
      <c r="C57" s="330"/>
      <c r="D57" s="330"/>
      <c r="E57" s="330"/>
      <c r="F57" s="330"/>
      <c r="G57" s="330"/>
      <c r="H57" s="330"/>
      <c r="I57" s="4"/>
      <c r="J57" s="4"/>
    </row>
    <row r="58" spans="1:10" x14ac:dyDescent="0.2">
      <c r="A58" s="28"/>
      <c r="B58" s="160"/>
      <c r="C58" s="160"/>
      <c r="D58" s="160"/>
      <c r="E58" s="160"/>
      <c r="F58" s="160"/>
      <c r="G58" s="160"/>
      <c r="H58" s="160"/>
      <c r="I58" s="4"/>
      <c r="J58" s="4"/>
    </row>
    <row r="59" spans="1:10" x14ac:dyDescent="0.2">
      <c r="A59" s="69" t="s">
        <v>439</v>
      </c>
      <c r="B59" s="329" t="s">
        <v>44</v>
      </c>
      <c r="C59" s="160"/>
      <c r="D59" s="160"/>
      <c r="E59" s="160"/>
      <c r="F59" s="160"/>
      <c r="G59" s="160"/>
      <c r="H59" s="160"/>
      <c r="I59" s="4"/>
      <c r="J59" s="4"/>
    </row>
    <row r="60" spans="1:10" ht="14.25" customHeight="1" x14ac:dyDescent="0.2">
      <c r="A60" s="28"/>
      <c r="B60" s="330"/>
      <c r="C60" s="330"/>
      <c r="D60" s="330"/>
      <c r="E60" s="330"/>
      <c r="F60" s="330"/>
      <c r="G60" s="330"/>
      <c r="H60" s="330"/>
      <c r="I60" s="4"/>
      <c r="J60" s="4"/>
    </row>
    <row r="61" spans="1:10" x14ac:dyDescent="0.2">
      <c r="A61" s="28"/>
      <c r="B61" s="160"/>
      <c r="C61" s="160"/>
      <c r="D61" s="160"/>
      <c r="E61" s="160"/>
      <c r="F61" s="160"/>
      <c r="G61" s="160"/>
      <c r="H61" s="160"/>
      <c r="I61" s="4"/>
      <c r="J61" s="4"/>
    </row>
    <row r="62" spans="1:10" x14ac:dyDescent="0.2">
      <c r="A62" s="28"/>
      <c r="B62" s="160"/>
      <c r="C62" s="160"/>
      <c r="D62" s="160"/>
      <c r="E62" s="160"/>
      <c r="F62" s="160"/>
      <c r="G62" s="160"/>
      <c r="H62" s="160"/>
      <c r="I62" s="4"/>
      <c r="J62" s="4"/>
    </row>
    <row r="63" spans="1:10" x14ac:dyDescent="0.2">
      <c r="A63" s="28"/>
      <c r="B63" s="160"/>
      <c r="C63" s="160"/>
      <c r="D63" s="160"/>
      <c r="E63" s="160"/>
      <c r="F63" s="160"/>
      <c r="G63" s="160"/>
      <c r="H63" s="160"/>
      <c r="I63" s="4"/>
      <c r="J63" s="4"/>
    </row>
    <row r="64" spans="1:10" x14ac:dyDescent="0.2">
      <c r="A64" s="28"/>
      <c r="B64" s="160"/>
      <c r="C64" s="160"/>
      <c r="D64" s="160"/>
      <c r="E64" s="160"/>
      <c r="F64" s="160"/>
      <c r="G64" s="160"/>
      <c r="H64" s="160"/>
      <c r="I64" s="4"/>
      <c r="J64" s="4"/>
    </row>
    <row r="65" spans="1:9" x14ac:dyDescent="0.2">
      <c r="A65" s="28"/>
      <c r="B65" s="160"/>
      <c r="C65" s="160"/>
      <c r="D65" s="160"/>
      <c r="E65" s="160"/>
      <c r="F65" s="160"/>
      <c r="G65" s="160"/>
      <c r="H65" s="160"/>
      <c r="I65" s="4"/>
    </row>
    <row r="66" spans="1:9" x14ac:dyDescent="0.2">
      <c r="A66" s="28"/>
      <c r="B66" s="160"/>
      <c r="C66" s="160"/>
      <c r="D66" s="160"/>
      <c r="E66" s="160"/>
      <c r="F66" s="160"/>
      <c r="G66" s="160"/>
      <c r="H66" s="160"/>
    </row>
    <row r="67" spans="1:9" x14ac:dyDescent="0.2">
      <c r="A67" s="28"/>
      <c r="B67" s="4"/>
      <c r="C67" s="4"/>
      <c r="D67" s="4"/>
      <c r="E67" s="4"/>
      <c r="F67" s="4"/>
      <c r="G67" s="4"/>
      <c r="H67" s="4"/>
    </row>
    <row r="68" spans="1:9" x14ac:dyDescent="0.2">
      <c r="A68" s="27"/>
      <c r="B68" s="4"/>
      <c r="C68" s="4"/>
      <c r="D68" s="4"/>
      <c r="E68" s="4"/>
      <c r="F68" s="4"/>
      <c r="G68" s="4"/>
      <c r="H68" s="4"/>
    </row>
    <row r="69" spans="1:9" x14ac:dyDescent="0.2">
      <c r="A69" s="27"/>
    </row>
    <row r="70" spans="1:9" x14ac:dyDescent="0.2">
      <c r="A70" s="27"/>
    </row>
    <row r="71" spans="1:9" x14ac:dyDescent="0.2">
      <c r="A71" s="27"/>
    </row>
    <row r="72" spans="1:9" x14ac:dyDescent="0.2">
      <c r="A72" s="27"/>
    </row>
    <row r="73" spans="1:9" x14ac:dyDescent="0.2">
      <c r="A73" s="27"/>
    </row>
    <row r="74" spans="1:9" x14ac:dyDescent="0.2">
      <c r="A74" s="27"/>
    </row>
    <row r="75" spans="1:9" x14ac:dyDescent="0.2">
      <c r="A75" s="27"/>
    </row>
    <row r="76" spans="1:9" x14ac:dyDescent="0.2">
      <c r="A76"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B35:H35"/>
    <mergeCell ref="B36:H37"/>
    <mergeCell ref="B38:H38"/>
    <mergeCell ref="B47:H48"/>
    <mergeCell ref="B49:H49"/>
    <mergeCell ref="B46:H46"/>
    <mergeCell ref="F44:H44"/>
    <mergeCell ref="F45:H45"/>
    <mergeCell ref="B45:E45"/>
    <mergeCell ref="B44:E44"/>
    <mergeCell ref="A2:H2"/>
    <mergeCell ref="A1:D1"/>
    <mergeCell ref="E1:G1"/>
    <mergeCell ref="B43:H43"/>
    <mergeCell ref="B28:H28"/>
    <mergeCell ref="B42:C42"/>
    <mergeCell ref="F42:H42"/>
    <mergeCell ref="B39:H39"/>
    <mergeCell ref="B41:H41"/>
    <mergeCell ref="B40:H40"/>
    <mergeCell ref="B20:H20"/>
    <mergeCell ref="C17:C18"/>
    <mergeCell ref="B31:H31"/>
    <mergeCell ref="B32:H32"/>
    <mergeCell ref="B33:H33"/>
    <mergeCell ref="B34:H34"/>
    <mergeCell ref="B58:H58"/>
    <mergeCell ref="B50:H50"/>
    <mergeCell ref="B51:H51"/>
    <mergeCell ref="B54:H54"/>
    <mergeCell ref="B53:H53"/>
    <mergeCell ref="B52:H52"/>
    <mergeCell ref="B55:H55"/>
    <mergeCell ref="B56:H56"/>
    <mergeCell ref="B57:H57"/>
    <mergeCell ref="B59:H59"/>
    <mergeCell ref="B60:H60"/>
    <mergeCell ref="B61:H61"/>
    <mergeCell ref="B62:H62"/>
    <mergeCell ref="B63:H63"/>
    <mergeCell ref="B23:H23"/>
    <mergeCell ref="B27:H27"/>
    <mergeCell ref="B66:H66"/>
    <mergeCell ref="F17:G18"/>
    <mergeCell ref="D17:D18"/>
    <mergeCell ref="E17:E18"/>
    <mergeCell ref="B21:H21"/>
    <mergeCell ref="B25:H25"/>
    <mergeCell ref="B22:H22"/>
    <mergeCell ref="B19:H19"/>
    <mergeCell ref="B30:H30"/>
    <mergeCell ref="B29:H29"/>
    <mergeCell ref="B24:H24"/>
    <mergeCell ref="B26:H26"/>
    <mergeCell ref="B64:H64"/>
    <mergeCell ref="B65:H65"/>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66675</xdr:colOff>
                    <xdr:row>37</xdr:row>
                    <xdr:rowOff>66675</xdr:rowOff>
                  </from>
                  <to>
                    <xdr:col>2</xdr:col>
                    <xdr:colOff>95250</xdr:colOff>
                    <xdr:row>37</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152400</xdr:colOff>
                    <xdr:row>37</xdr:row>
                    <xdr:rowOff>76200</xdr:rowOff>
                  </from>
                  <to>
                    <xdr:col>3</xdr:col>
                    <xdr:colOff>561975</xdr:colOff>
                    <xdr:row>38</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66675</xdr:colOff>
                    <xdr:row>43</xdr:row>
                    <xdr:rowOff>47625</xdr:rowOff>
                  </from>
                  <to>
                    <xdr:col>5</xdr:col>
                    <xdr:colOff>476250</xdr:colOff>
                    <xdr:row>43</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66675</xdr:colOff>
                    <xdr:row>43</xdr:row>
                    <xdr:rowOff>57150</xdr:rowOff>
                  </from>
                  <to>
                    <xdr:col>6</xdr:col>
                    <xdr:colOff>476250</xdr:colOff>
                    <xdr:row>43</xdr:row>
                    <xdr:rowOff>200025</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66675</xdr:colOff>
                    <xdr:row>48</xdr:row>
                    <xdr:rowOff>47625</xdr:rowOff>
                  </from>
                  <to>
                    <xdr:col>2</xdr:col>
                    <xdr:colOff>95250</xdr:colOff>
                    <xdr:row>48</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152400</xdr:colOff>
                    <xdr:row>48</xdr:row>
                    <xdr:rowOff>57150</xdr:rowOff>
                  </from>
                  <to>
                    <xdr:col>3</xdr:col>
                    <xdr:colOff>561975</xdr:colOff>
                    <xdr:row>48</xdr:row>
                    <xdr:rowOff>200025</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56</xdr:row>
                    <xdr:rowOff>57150</xdr:rowOff>
                  </from>
                  <to>
                    <xdr:col>3</xdr:col>
                    <xdr:colOff>600075</xdr:colOff>
                    <xdr:row>57</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76200</xdr:colOff>
                    <xdr:row>56</xdr:row>
                    <xdr:rowOff>66675</xdr:rowOff>
                  </from>
                  <to>
                    <xdr:col>4</xdr:col>
                    <xdr:colOff>485775</xdr:colOff>
                    <xdr:row>57</xdr:row>
                    <xdr:rowOff>9525</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59</xdr:row>
                    <xdr:rowOff>57150</xdr:rowOff>
                  </from>
                  <to>
                    <xdr:col>3</xdr:col>
                    <xdr:colOff>600075</xdr:colOff>
                    <xdr:row>60</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76200</xdr:colOff>
                    <xdr:row>59</xdr:row>
                    <xdr:rowOff>66675</xdr:rowOff>
                  </from>
                  <to>
                    <xdr:col>4</xdr:col>
                    <xdr:colOff>485775</xdr:colOff>
                    <xdr:row>60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6"/>
  <sheetViews>
    <sheetView showGridLines="0" workbookViewId="0">
      <selection activeCell="B6" sqref="B6:I7"/>
    </sheetView>
  </sheetViews>
  <sheetFormatPr defaultRowHeight="12.75" x14ac:dyDescent="0.2"/>
  <cols>
    <col min="1" max="1" width="4.5703125" style="9" bestFit="1" customWidth="1"/>
    <col min="2" max="2" width="5.7109375" customWidth="1"/>
    <col min="4" max="4" width="16.5703125" customWidth="1"/>
    <col min="5" max="5" width="16.140625" customWidth="1"/>
    <col min="9" max="9" width="11.42578125" customWidth="1"/>
  </cols>
  <sheetData>
    <row r="1" spans="1:10" x14ac:dyDescent="0.2">
      <c r="A1" s="196" t="s">
        <v>277</v>
      </c>
      <c r="B1" s="196"/>
      <c r="C1" s="196"/>
      <c r="D1" s="196"/>
      <c r="E1" s="196" t="str">
        <f>'Title Page'!A5</f>
        <v>DECEMBER 31. 2013</v>
      </c>
      <c r="F1" s="197"/>
      <c r="G1" s="197"/>
      <c r="H1" s="25"/>
      <c r="I1" s="25" t="s">
        <v>274</v>
      </c>
      <c r="J1" s="4"/>
    </row>
    <row r="2" spans="1:10" x14ac:dyDescent="0.2">
      <c r="A2" s="166">
        <f>'2.Balance Sheet'!A2</f>
        <v>0</v>
      </c>
      <c r="B2" s="166"/>
      <c r="C2" s="166"/>
      <c r="D2" s="166"/>
      <c r="E2" s="166"/>
      <c r="F2" s="166"/>
      <c r="G2" s="166"/>
      <c r="H2" s="166"/>
      <c r="I2" s="166"/>
      <c r="J2" s="4"/>
    </row>
    <row r="3" spans="1:10" x14ac:dyDescent="0.2">
      <c r="A3" s="247" t="s">
        <v>144</v>
      </c>
      <c r="B3" s="248"/>
      <c r="C3" s="248"/>
      <c r="D3" s="248"/>
      <c r="E3" s="248"/>
      <c r="F3" s="248"/>
      <c r="G3" s="248"/>
      <c r="H3" s="248"/>
      <c r="I3" s="249"/>
      <c r="J3" s="4"/>
    </row>
    <row r="4" spans="1:10" x14ac:dyDescent="0.2">
      <c r="A4" s="250"/>
      <c r="B4" s="251"/>
      <c r="C4" s="251"/>
      <c r="D4" s="251"/>
      <c r="E4" s="251"/>
      <c r="F4" s="251"/>
      <c r="G4" s="251"/>
      <c r="H4" s="251"/>
      <c r="I4" s="252"/>
      <c r="J4" s="4"/>
    </row>
    <row r="5" spans="1:10" x14ac:dyDescent="0.2">
      <c r="A5" s="28"/>
      <c r="B5" s="179"/>
      <c r="C5" s="179"/>
      <c r="D5" s="179"/>
      <c r="E5" s="179"/>
      <c r="F5" s="179"/>
      <c r="G5" s="179"/>
      <c r="H5" s="179"/>
      <c r="I5" s="179"/>
      <c r="J5" s="4"/>
    </row>
    <row r="6" spans="1:10" ht="12.75" customHeight="1" x14ac:dyDescent="0.2">
      <c r="A6" s="29" t="s">
        <v>66</v>
      </c>
      <c r="B6" s="335" t="s">
        <v>466</v>
      </c>
      <c r="C6" s="336"/>
      <c r="D6" s="336"/>
      <c r="E6" s="336"/>
      <c r="F6" s="336"/>
      <c r="G6" s="336"/>
      <c r="H6" s="336"/>
      <c r="I6" s="336"/>
      <c r="J6" s="4"/>
    </row>
    <row r="7" spans="1:10" x14ac:dyDescent="0.2">
      <c r="A7" s="29"/>
      <c r="B7" s="336"/>
      <c r="C7" s="336"/>
      <c r="D7" s="336"/>
      <c r="E7" s="336"/>
      <c r="F7" s="336"/>
      <c r="G7" s="336"/>
      <c r="H7" s="336"/>
      <c r="I7" s="336"/>
      <c r="J7" s="4"/>
    </row>
    <row r="8" spans="1:10" ht="12.75" customHeight="1" x14ac:dyDescent="0.2">
      <c r="A8" s="29"/>
      <c r="B8" s="334" t="s">
        <v>455</v>
      </c>
      <c r="C8" s="334"/>
      <c r="D8" s="334"/>
      <c r="E8" s="334"/>
      <c r="F8" s="334"/>
      <c r="G8" s="334"/>
      <c r="H8" s="334"/>
      <c r="I8" s="334"/>
      <c r="J8" s="4"/>
    </row>
    <row r="9" spans="1:10" x14ac:dyDescent="0.2">
      <c r="A9" s="29"/>
      <c r="B9" s="334"/>
      <c r="C9" s="334"/>
      <c r="D9" s="334"/>
      <c r="E9" s="334"/>
      <c r="F9" s="334"/>
      <c r="G9" s="334"/>
      <c r="H9" s="334"/>
      <c r="I9" s="334"/>
      <c r="J9" s="4"/>
    </row>
    <row r="10" spans="1:10" ht="12.75" customHeight="1" x14ac:dyDescent="0.2">
      <c r="A10" s="29"/>
      <c r="B10" s="334" t="s">
        <v>456</v>
      </c>
      <c r="C10" s="334"/>
      <c r="D10" s="334"/>
      <c r="E10" s="334"/>
      <c r="F10" s="334"/>
      <c r="G10" s="334"/>
      <c r="H10" s="334"/>
      <c r="I10" s="334"/>
      <c r="J10" s="4"/>
    </row>
    <row r="11" spans="1:10" x14ac:dyDescent="0.2">
      <c r="A11" s="29"/>
      <c r="B11" s="334"/>
      <c r="C11" s="334"/>
      <c r="D11" s="334"/>
      <c r="E11" s="334"/>
      <c r="F11" s="334"/>
      <c r="G11" s="334"/>
      <c r="H11" s="334"/>
      <c r="I11" s="334"/>
      <c r="J11" s="4"/>
    </row>
    <row r="12" spans="1:10" x14ac:dyDescent="0.2">
      <c r="A12" s="29"/>
      <c r="B12" s="337" t="s">
        <v>457</v>
      </c>
      <c r="C12" s="337"/>
      <c r="D12" s="337"/>
      <c r="E12" s="337"/>
      <c r="F12" s="337"/>
      <c r="G12" s="337"/>
      <c r="H12" s="337"/>
      <c r="I12" s="337"/>
      <c r="J12" s="4"/>
    </row>
    <row r="13" spans="1:10" ht="12.75" customHeight="1" x14ac:dyDescent="0.2">
      <c r="A13" s="29"/>
      <c r="B13" s="334" t="s">
        <v>458</v>
      </c>
      <c r="C13" s="334"/>
      <c r="D13" s="334"/>
      <c r="E13" s="334"/>
      <c r="F13" s="334"/>
      <c r="G13" s="334"/>
      <c r="H13" s="334"/>
      <c r="I13" s="334"/>
      <c r="J13" s="4"/>
    </row>
    <row r="14" spans="1:10" x14ac:dyDescent="0.2">
      <c r="A14" s="29"/>
      <c r="B14" s="334"/>
      <c r="C14" s="334"/>
      <c r="D14" s="334"/>
      <c r="E14" s="334"/>
      <c r="F14" s="334"/>
      <c r="G14" s="334"/>
      <c r="H14" s="334"/>
      <c r="I14" s="334"/>
      <c r="J14" s="4"/>
    </row>
    <row r="15" spans="1:10" x14ac:dyDescent="0.2">
      <c r="A15" s="29"/>
      <c r="B15" s="337" t="s">
        <v>459</v>
      </c>
      <c r="C15" s="337"/>
      <c r="D15" s="337"/>
      <c r="E15" s="337"/>
      <c r="F15" s="337"/>
      <c r="G15" s="337"/>
      <c r="H15" s="337"/>
      <c r="I15" s="337"/>
      <c r="J15" s="4"/>
    </row>
    <row r="16" spans="1:10" ht="19.5" customHeight="1" x14ac:dyDescent="0.2">
      <c r="A16" s="29"/>
      <c r="B16" s="337"/>
      <c r="C16" s="337"/>
      <c r="D16" s="337"/>
      <c r="E16" s="337"/>
      <c r="F16" s="337"/>
      <c r="G16" s="337"/>
      <c r="H16" s="337"/>
      <c r="I16" s="337"/>
      <c r="J16" s="4"/>
    </row>
    <row r="17" spans="1:10" x14ac:dyDescent="0.2">
      <c r="A17" s="343" t="s">
        <v>462</v>
      </c>
      <c r="B17" s="162"/>
      <c r="C17" s="162"/>
      <c r="D17" s="162"/>
      <c r="E17" s="162"/>
      <c r="F17" s="157"/>
      <c r="G17" s="157"/>
      <c r="H17" s="157"/>
      <c r="I17" s="157"/>
      <c r="J17" s="4"/>
    </row>
    <row r="18" spans="1:10" x14ac:dyDescent="0.2">
      <c r="A18" s="29"/>
      <c r="B18" s="322"/>
      <c r="C18" s="322"/>
      <c r="D18" s="322"/>
      <c r="E18" s="322"/>
      <c r="F18" s="322"/>
      <c r="G18" s="322"/>
      <c r="H18" s="322"/>
      <c r="I18" s="322"/>
      <c r="J18" s="4"/>
    </row>
    <row r="19" spans="1:10" x14ac:dyDescent="0.2">
      <c r="B19" s="338"/>
      <c r="C19" s="338"/>
      <c r="D19" s="338"/>
      <c r="E19" s="338"/>
      <c r="F19" s="338"/>
      <c r="G19" s="338"/>
      <c r="H19" s="338"/>
      <c r="I19" s="338"/>
      <c r="J19" s="4"/>
    </row>
    <row r="20" spans="1:10" x14ac:dyDescent="0.2">
      <c r="A20" s="29" t="s">
        <v>67</v>
      </c>
      <c r="B20" s="345" t="s">
        <v>464</v>
      </c>
      <c r="C20" s="345"/>
      <c r="D20" s="345"/>
      <c r="E20" s="345"/>
      <c r="F20" s="345"/>
      <c r="G20" s="345"/>
      <c r="H20" s="345"/>
      <c r="I20" s="345"/>
      <c r="J20" s="4"/>
    </row>
    <row r="21" spans="1:10" x14ac:dyDescent="0.2">
      <c r="A21" s="29"/>
      <c r="B21" s="345"/>
      <c r="C21" s="345"/>
      <c r="D21" s="345"/>
      <c r="E21" s="345"/>
      <c r="F21" s="345"/>
      <c r="G21" s="345"/>
      <c r="H21" s="345"/>
      <c r="I21" s="345"/>
      <c r="J21" s="4"/>
    </row>
    <row r="22" spans="1:10" x14ac:dyDescent="0.2">
      <c r="A22" s="29"/>
      <c r="B22" s="336"/>
      <c r="C22" s="336"/>
      <c r="D22" s="336"/>
      <c r="E22" s="336"/>
      <c r="F22" s="336"/>
      <c r="G22" s="336"/>
      <c r="H22" s="336"/>
      <c r="I22" s="336"/>
      <c r="J22" s="4"/>
    </row>
    <row r="23" spans="1:10" ht="19.5" customHeight="1" x14ac:dyDescent="0.2">
      <c r="A23" s="29"/>
      <c r="B23" s="337"/>
      <c r="C23" s="337"/>
      <c r="D23" s="337"/>
      <c r="E23" s="337"/>
      <c r="F23" s="337"/>
      <c r="G23" s="337"/>
      <c r="H23" s="337"/>
      <c r="I23" s="337"/>
      <c r="J23" s="4"/>
    </row>
    <row r="24" spans="1:10" ht="12.75" customHeight="1" x14ac:dyDescent="0.2">
      <c r="A24" s="343" t="s">
        <v>465</v>
      </c>
      <c r="B24" s="162"/>
      <c r="C24" s="162"/>
      <c r="D24" s="162"/>
      <c r="E24" s="162"/>
      <c r="F24" s="157"/>
      <c r="G24" s="157"/>
      <c r="H24" s="157"/>
      <c r="I24" s="157"/>
      <c r="J24" s="4"/>
    </row>
    <row r="25" spans="1:10" ht="12.75" customHeight="1" x14ac:dyDescent="0.2">
      <c r="A25" s="29"/>
      <c r="B25" s="322"/>
      <c r="C25" s="322"/>
      <c r="D25" s="322"/>
      <c r="E25" s="322"/>
      <c r="F25" s="322"/>
      <c r="G25" s="322"/>
      <c r="H25" s="322"/>
      <c r="I25" s="322"/>
      <c r="J25" s="4"/>
    </row>
    <row r="26" spans="1:10" ht="12.75" customHeight="1" x14ac:dyDescent="0.2">
      <c r="A26" s="29"/>
      <c r="B26" s="158"/>
      <c r="C26" s="158"/>
      <c r="D26" s="158"/>
      <c r="E26" s="158"/>
      <c r="F26" s="158"/>
      <c r="G26" s="158"/>
      <c r="H26" s="158"/>
      <c r="I26" s="158"/>
      <c r="J26" s="4"/>
    </row>
    <row r="27" spans="1:10" ht="12.75" customHeight="1" x14ac:dyDescent="0.2">
      <c r="A27" s="29" t="s">
        <v>68</v>
      </c>
      <c r="B27" s="337" t="s">
        <v>460</v>
      </c>
      <c r="C27" s="337"/>
      <c r="D27" s="337"/>
      <c r="E27" s="337"/>
      <c r="F27" s="337"/>
      <c r="G27" s="337"/>
      <c r="H27" s="337"/>
      <c r="I27" s="337"/>
      <c r="J27" s="4"/>
    </row>
    <row r="28" spans="1:10" ht="20.25" customHeight="1" x14ac:dyDescent="0.2">
      <c r="A28" s="28"/>
      <c r="B28" s="165"/>
      <c r="C28" s="165"/>
      <c r="D28" s="165"/>
      <c r="E28" s="165"/>
      <c r="F28" s="165"/>
      <c r="G28" s="165"/>
      <c r="H28" s="165"/>
      <c r="I28" s="165"/>
      <c r="J28" s="4"/>
    </row>
    <row r="29" spans="1:10" x14ac:dyDescent="0.2">
      <c r="A29" s="29" t="s">
        <v>70</v>
      </c>
      <c r="B29" s="337" t="s">
        <v>463</v>
      </c>
      <c r="C29" s="162"/>
      <c r="D29" s="162"/>
      <c r="E29" s="162"/>
      <c r="F29" s="162"/>
      <c r="G29" s="162"/>
      <c r="H29" s="344"/>
      <c r="I29" s="163"/>
      <c r="J29" s="4"/>
    </row>
    <row r="30" spans="1:10" x14ac:dyDescent="0.2">
      <c r="A30" s="29"/>
      <c r="B30" s="322"/>
      <c r="C30" s="322"/>
      <c r="D30" s="322"/>
      <c r="E30" s="322"/>
      <c r="F30" s="322"/>
      <c r="G30" s="322"/>
      <c r="H30" s="322"/>
      <c r="I30" s="322"/>
      <c r="J30" s="4"/>
    </row>
    <row r="31" spans="1:10" x14ac:dyDescent="0.2">
      <c r="A31" s="29"/>
      <c r="B31" s="338"/>
      <c r="C31" s="338"/>
      <c r="D31" s="338"/>
      <c r="E31" s="338"/>
      <c r="F31" s="338"/>
      <c r="G31" s="338"/>
      <c r="H31" s="338"/>
      <c r="I31" s="338"/>
      <c r="J31" s="4"/>
    </row>
    <row r="32" spans="1:10" x14ac:dyDescent="0.2">
      <c r="A32" s="29" t="s">
        <v>69</v>
      </c>
      <c r="B32" s="337" t="s">
        <v>461</v>
      </c>
      <c r="C32" s="337"/>
      <c r="D32" s="337"/>
      <c r="E32" s="337"/>
      <c r="F32" s="337"/>
      <c r="G32" s="337"/>
      <c r="H32" s="337"/>
      <c r="I32" s="337"/>
      <c r="J32" s="4"/>
    </row>
    <row r="33" spans="1:10" ht="19.5" customHeight="1" x14ac:dyDescent="0.2">
      <c r="A33" s="29"/>
      <c r="B33" s="337"/>
      <c r="C33" s="337"/>
      <c r="D33" s="337"/>
      <c r="E33" s="337"/>
      <c r="F33" s="337"/>
      <c r="G33" s="337"/>
      <c r="H33" s="337"/>
      <c r="I33" s="337"/>
      <c r="J33" s="4"/>
    </row>
    <row r="34" spans="1:10" x14ac:dyDescent="0.2">
      <c r="A34" s="29" t="s">
        <v>71</v>
      </c>
      <c r="B34" s="337" t="s">
        <v>145</v>
      </c>
      <c r="C34" s="337"/>
      <c r="D34" s="337"/>
      <c r="E34" s="337"/>
      <c r="F34" s="337"/>
      <c r="G34" s="337"/>
      <c r="H34" s="337"/>
      <c r="I34" s="337"/>
      <c r="J34" s="4"/>
    </row>
    <row r="35" spans="1:10" x14ac:dyDescent="0.2">
      <c r="A35" s="29"/>
      <c r="B35" s="322"/>
      <c r="C35" s="322"/>
      <c r="D35" s="322"/>
      <c r="E35" s="322"/>
      <c r="F35" s="322"/>
      <c r="G35" s="322"/>
      <c r="H35" s="322"/>
      <c r="I35" s="322"/>
      <c r="J35" s="4"/>
    </row>
    <row r="36" spans="1:10" x14ac:dyDescent="0.2">
      <c r="A36" s="29"/>
      <c r="B36" s="328"/>
      <c r="C36" s="328"/>
      <c r="D36" s="328"/>
      <c r="E36" s="328"/>
      <c r="F36" s="328"/>
      <c r="G36" s="328"/>
      <c r="H36" s="328"/>
      <c r="I36" s="328"/>
      <c r="J36" s="4"/>
    </row>
    <row r="37" spans="1:10" x14ac:dyDescent="0.2">
      <c r="A37" s="29"/>
      <c r="B37" s="338"/>
      <c r="C37" s="338"/>
      <c r="D37" s="338"/>
      <c r="E37" s="338"/>
      <c r="F37" s="338"/>
      <c r="G37" s="338"/>
      <c r="H37" s="338"/>
      <c r="I37" s="338"/>
      <c r="J37" s="4"/>
    </row>
    <row r="38" spans="1:10" x14ac:dyDescent="0.2">
      <c r="A38" s="29" t="s">
        <v>38</v>
      </c>
      <c r="B38" s="337" t="s">
        <v>443</v>
      </c>
      <c r="C38" s="337"/>
      <c r="D38" s="337"/>
      <c r="E38" s="337"/>
      <c r="F38" s="337"/>
      <c r="G38" s="337"/>
      <c r="H38" s="337"/>
      <c r="I38" s="337"/>
      <c r="J38" s="4"/>
    </row>
    <row r="39" spans="1:10" ht="20.25" customHeight="1" x14ac:dyDescent="0.2">
      <c r="A39" s="29"/>
      <c r="B39" s="337"/>
      <c r="C39" s="337"/>
      <c r="D39" s="337"/>
      <c r="E39" s="337"/>
      <c r="F39" s="337"/>
      <c r="G39" s="337"/>
      <c r="H39" s="337"/>
      <c r="I39" s="337"/>
      <c r="J39" s="4"/>
    </row>
    <row r="40" spans="1:10" x14ac:dyDescent="0.2">
      <c r="A40" s="29"/>
      <c r="B40" s="322"/>
      <c r="C40" s="322"/>
      <c r="D40" s="322"/>
      <c r="E40" s="322"/>
      <c r="F40" s="322"/>
      <c r="G40" s="322"/>
      <c r="H40" s="322"/>
      <c r="I40" s="322"/>
      <c r="J40" s="4"/>
    </row>
    <row r="41" spans="1:10" x14ac:dyDescent="0.2">
      <c r="A41" s="29"/>
      <c r="B41" s="338"/>
      <c r="C41" s="338"/>
      <c r="D41" s="338"/>
      <c r="E41" s="338"/>
      <c r="F41" s="338"/>
      <c r="G41" s="338"/>
      <c r="H41" s="338"/>
      <c r="I41" s="338"/>
      <c r="J41" s="4"/>
    </row>
    <row r="42" spans="1:10" ht="18.75" customHeight="1" x14ac:dyDescent="0.2">
      <c r="A42" s="28" t="s">
        <v>39</v>
      </c>
      <c r="B42" s="160" t="s">
        <v>146</v>
      </c>
      <c r="C42" s="160"/>
      <c r="D42" s="160"/>
      <c r="E42" s="160"/>
      <c r="F42" s="160"/>
      <c r="G42" s="160"/>
      <c r="H42" s="160"/>
      <c r="I42" s="160"/>
      <c r="J42" s="4"/>
    </row>
    <row r="43" spans="1:10" x14ac:dyDescent="0.2">
      <c r="A43" s="28"/>
      <c r="B43" s="160" t="s">
        <v>152</v>
      </c>
      <c r="C43" s="160"/>
      <c r="D43" s="160"/>
      <c r="E43" s="160"/>
      <c r="F43" s="340"/>
      <c r="G43" s="340"/>
      <c r="H43" s="340"/>
      <c r="I43" s="4"/>
      <c r="J43" s="4"/>
    </row>
    <row r="44" spans="1:10" x14ac:dyDescent="0.2">
      <c r="A44" s="28"/>
      <c r="B44" s="160" t="s">
        <v>153</v>
      </c>
      <c r="C44" s="160"/>
      <c r="D44" s="160"/>
      <c r="E44" s="160"/>
      <c r="F44" s="342"/>
      <c r="G44" s="342"/>
      <c r="H44" s="342"/>
      <c r="I44" s="4"/>
      <c r="J44" s="4"/>
    </row>
    <row r="45" spans="1:10" x14ac:dyDescent="0.2">
      <c r="A45" s="28"/>
      <c r="B45" s="160"/>
      <c r="C45" s="160"/>
      <c r="D45" s="160"/>
      <c r="E45" s="160"/>
      <c r="F45" s="160"/>
      <c r="G45" s="160"/>
      <c r="H45" s="160"/>
      <c r="I45" s="160"/>
      <c r="J45" s="4"/>
    </row>
    <row r="46" spans="1:10" ht="12.75" customHeight="1" x14ac:dyDescent="0.2">
      <c r="A46" s="28" t="s">
        <v>40</v>
      </c>
      <c r="B46" s="333" t="s">
        <v>147</v>
      </c>
      <c r="C46" s="333"/>
      <c r="D46" s="333"/>
      <c r="E46" s="333"/>
      <c r="F46" s="333"/>
      <c r="G46" s="333"/>
      <c r="H46" s="333"/>
      <c r="I46" s="333"/>
      <c r="J46" s="4"/>
    </row>
    <row r="47" spans="1:10" x14ac:dyDescent="0.2">
      <c r="A47" s="28"/>
      <c r="B47" s="333"/>
      <c r="C47" s="333"/>
      <c r="D47" s="333"/>
      <c r="E47" s="333"/>
      <c r="F47" s="333"/>
      <c r="G47" s="333"/>
      <c r="H47" s="333"/>
      <c r="I47" s="333"/>
      <c r="J47" s="4"/>
    </row>
    <row r="48" spans="1:10" ht="20.25" customHeight="1" x14ac:dyDescent="0.2">
      <c r="A48" s="28"/>
      <c r="B48" s="333"/>
      <c r="C48" s="333"/>
      <c r="D48" s="333"/>
      <c r="E48" s="333"/>
      <c r="F48" s="333"/>
      <c r="G48" s="333"/>
      <c r="H48" s="333"/>
      <c r="I48" s="333"/>
      <c r="J48" s="4"/>
    </row>
    <row r="49" spans="1:10" x14ac:dyDescent="0.2">
      <c r="A49" s="28"/>
      <c r="B49" s="160" t="s">
        <v>45</v>
      </c>
      <c r="C49" s="160"/>
      <c r="D49" s="160"/>
      <c r="E49" s="160"/>
      <c r="F49" s="160"/>
      <c r="G49" s="160"/>
      <c r="H49" s="160"/>
      <c r="I49" s="160"/>
      <c r="J49" s="4"/>
    </row>
    <row r="50" spans="1:10" x14ac:dyDescent="0.2">
      <c r="A50" s="28"/>
      <c r="B50" s="322"/>
      <c r="C50" s="322"/>
      <c r="D50" s="322"/>
      <c r="E50" s="322"/>
      <c r="F50" s="322"/>
      <c r="G50" s="322"/>
      <c r="H50" s="322"/>
      <c r="I50" s="322"/>
      <c r="J50" s="4"/>
    </row>
    <row r="51" spans="1:10" x14ac:dyDescent="0.2">
      <c r="A51" s="28"/>
      <c r="B51" s="179"/>
      <c r="C51" s="179"/>
      <c r="D51" s="179"/>
      <c r="E51" s="179"/>
      <c r="F51" s="179"/>
      <c r="G51" s="179"/>
      <c r="H51" s="179"/>
      <c r="I51" s="179"/>
      <c r="J51" s="4"/>
    </row>
    <row r="52" spans="1:10" ht="23.25" customHeight="1" x14ac:dyDescent="0.2">
      <c r="A52" s="28" t="s">
        <v>41</v>
      </c>
      <c r="B52" s="4" t="s">
        <v>148</v>
      </c>
      <c r="C52" s="4"/>
      <c r="D52" s="4"/>
      <c r="E52" s="4"/>
      <c r="F52" s="160"/>
      <c r="G52" s="160"/>
      <c r="H52" s="160"/>
      <c r="I52" s="160"/>
      <c r="J52" s="4"/>
    </row>
    <row r="53" spans="1:10" x14ac:dyDescent="0.2">
      <c r="A53" s="28"/>
      <c r="B53" s="160"/>
      <c r="C53" s="160"/>
      <c r="D53" s="160"/>
      <c r="E53" s="160"/>
      <c r="F53" s="160"/>
      <c r="G53" s="160"/>
      <c r="H53" s="160"/>
      <c r="I53" s="160"/>
      <c r="J53" s="4"/>
    </row>
    <row r="54" spans="1:10" x14ac:dyDescent="0.2">
      <c r="A54" s="28" t="s">
        <v>42</v>
      </c>
      <c r="B54" s="160" t="s">
        <v>149</v>
      </c>
      <c r="C54" s="160"/>
      <c r="D54" s="160"/>
      <c r="E54" s="160"/>
      <c r="F54" s="160"/>
      <c r="G54" s="160"/>
      <c r="H54" s="160"/>
      <c r="I54" s="160"/>
      <c r="J54" s="4"/>
    </row>
    <row r="55" spans="1:10" x14ac:dyDescent="0.2">
      <c r="A55" s="28"/>
      <c r="B55" s="160"/>
      <c r="C55" s="160"/>
      <c r="D55" s="160"/>
      <c r="E55" s="160"/>
      <c r="F55" s="340"/>
      <c r="G55" s="340"/>
      <c r="H55" s="340"/>
      <c r="I55" s="4"/>
      <c r="J55" s="4"/>
    </row>
    <row r="56" spans="1:10" x14ac:dyDescent="0.2">
      <c r="A56" s="28"/>
      <c r="B56" s="160"/>
      <c r="C56" s="160"/>
      <c r="D56" s="160"/>
      <c r="E56" s="160"/>
      <c r="F56" s="160"/>
      <c r="G56" s="160"/>
      <c r="H56" s="160"/>
      <c r="I56" s="160"/>
      <c r="J56" s="4"/>
    </row>
    <row r="57" spans="1:10" ht="12.75" customHeight="1" x14ac:dyDescent="0.2">
      <c r="A57" s="28" t="s">
        <v>43</v>
      </c>
      <c r="B57" s="333" t="s">
        <v>150</v>
      </c>
      <c r="C57" s="333"/>
      <c r="D57" s="333"/>
      <c r="E57" s="333"/>
      <c r="F57" s="333"/>
      <c r="G57" s="333"/>
      <c r="H57" s="333"/>
      <c r="I57" s="333"/>
      <c r="J57" s="4"/>
    </row>
    <row r="58" spans="1:10" x14ac:dyDescent="0.2">
      <c r="A58" s="28"/>
      <c r="B58" s="333"/>
      <c r="C58" s="333"/>
      <c r="D58" s="333"/>
      <c r="E58" s="333"/>
      <c r="F58" s="333"/>
      <c r="G58" s="333"/>
      <c r="H58" s="333"/>
      <c r="I58" s="333"/>
      <c r="J58" s="4"/>
    </row>
    <row r="59" spans="1:10" x14ac:dyDescent="0.2">
      <c r="A59" s="28"/>
      <c r="B59" s="339"/>
      <c r="C59" s="339"/>
      <c r="D59" s="339"/>
      <c r="E59" s="339"/>
      <c r="F59" s="339"/>
      <c r="G59" s="339"/>
      <c r="H59" s="339"/>
      <c r="I59" s="339"/>
      <c r="J59" s="4"/>
    </row>
    <row r="60" spans="1:10" x14ac:dyDescent="0.2">
      <c r="A60" s="28"/>
      <c r="B60" s="341"/>
      <c r="C60" s="341"/>
      <c r="D60" s="341"/>
      <c r="E60" s="341"/>
      <c r="F60" s="341"/>
      <c r="G60" s="341"/>
      <c r="H60" s="341"/>
      <c r="I60" s="341"/>
      <c r="J60" s="4"/>
    </row>
    <row r="61" spans="1:10" x14ac:dyDescent="0.2">
      <c r="A61" s="28"/>
      <c r="B61" s="179"/>
      <c r="C61" s="179"/>
      <c r="D61" s="179"/>
      <c r="E61" s="179"/>
      <c r="F61" s="179"/>
      <c r="G61" s="179"/>
      <c r="H61" s="179"/>
      <c r="I61" s="179"/>
      <c r="J61" s="4"/>
    </row>
    <row r="62" spans="1:10" ht="12.75" customHeight="1" x14ac:dyDescent="0.2">
      <c r="A62" s="28" t="s">
        <v>46</v>
      </c>
      <c r="B62" s="333" t="s">
        <v>151</v>
      </c>
      <c r="C62" s="333"/>
      <c r="D62" s="333"/>
      <c r="E62" s="333"/>
      <c r="F62" s="333"/>
      <c r="G62" s="333"/>
      <c r="H62" s="333"/>
      <c r="I62" s="333"/>
      <c r="J62" s="4"/>
    </row>
    <row r="63" spans="1:10" x14ac:dyDescent="0.2">
      <c r="A63" s="28"/>
      <c r="B63" s="333"/>
      <c r="C63" s="333"/>
      <c r="D63" s="333"/>
      <c r="E63" s="333"/>
      <c r="F63" s="333"/>
      <c r="G63" s="333"/>
      <c r="H63" s="333"/>
      <c r="I63" s="333"/>
      <c r="J63" s="4"/>
    </row>
    <row r="64" spans="1:10" ht="18.75" customHeight="1" x14ac:dyDescent="0.2">
      <c r="A64" s="28"/>
      <c r="B64" s="333"/>
      <c r="C64" s="333"/>
      <c r="D64" s="333"/>
      <c r="E64" s="333"/>
      <c r="F64" s="333"/>
      <c r="G64" s="333"/>
      <c r="H64" s="333"/>
      <c r="I64" s="333"/>
      <c r="J64" s="4"/>
    </row>
    <row r="65" spans="1:9" x14ac:dyDescent="0.2">
      <c r="A65" s="28"/>
      <c r="B65" s="160"/>
      <c r="C65" s="160"/>
      <c r="D65" s="160"/>
      <c r="E65" s="160"/>
      <c r="F65" s="160"/>
      <c r="G65" s="160"/>
      <c r="H65" s="160"/>
      <c r="I65" s="160"/>
    </row>
    <row r="66" spans="1:9" x14ac:dyDescent="0.2">
      <c r="B66" s="160"/>
      <c r="C66" s="160"/>
      <c r="D66" s="160"/>
      <c r="E66" s="160"/>
      <c r="F66" s="160"/>
      <c r="G66" s="160"/>
      <c r="H66" s="160"/>
      <c r="I66" s="160"/>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A17:E17"/>
    <mergeCell ref="B29:G29"/>
    <mergeCell ref="H29:I29"/>
    <mergeCell ref="B20:I22"/>
    <mergeCell ref="A24:E24"/>
    <mergeCell ref="B25:I25"/>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B49:I49"/>
    <mergeCell ref="F44:H44"/>
    <mergeCell ref="F43:H43"/>
    <mergeCell ref="B46:I47"/>
    <mergeCell ref="B45:I45"/>
    <mergeCell ref="B43:E43"/>
    <mergeCell ref="B44:E44"/>
    <mergeCell ref="B48:I48"/>
    <mergeCell ref="B65:I65"/>
    <mergeCell ref="B66:I66"/>
    <mergeCell ref="B64:I64"/>
    <mergeCell ref="B50:I50"/>
    <mergeCell ref="B51:I51"/>
    <mergeCell ref="B57:I58"/>
    <mergeCell ref="B59:I59"/>
    <mergeCell ref="B62:I63"/>
    <mergeCell ref="B56:I56"/>
    <mergeCell ref="B53:I53"/>
    <mergeCell ref="B54:I54"/>
    <mergeCell ref="F55:H55"/>
    <mergeCell ref="B55:E55"/>
    <mergeCell ref="B61:I61"/>
    <mergeCell ref="B60:I60"/>
    <mergeCell ref="F52:I52"/>
    <mergeCell ref="F42:I42"/>
    <mergeCell ref="B35:I35"/>
    <mergeCell ref="B39:I39"/>
    <mergeCell ref="B40:I40"/>
    <mergeCell ref="B33:I33"/>
    <mergeCell ref="B34:I34"/>
    <mergeCell ref="B41:I41"/>
    <mergeCell ref="B36:I36"/>
    <mergeCell ref="B37:I37"/>
    <mergeCell ref="B42:E42"/>
    <mergeCell ref="B10:I11"/>
    <mergeCell ref="A3:I4"/>
    <mergeCell ref="B5:I5"/>
    <mergeCell ref="B8:I9"/>
    <mergeCell ref="B6:I7"/>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104775</xdr:colOff>
                    <xdr:row>15</xdr:row>
                    <xdr:rowOff>57150</xdr:rowOff>
                  </from>
                  <to>
                    <xdr:col>2</xdr:col>
                    <xdr:colOff>133350</xdr:colOff>
                    <xdr:row>15</xdr:row>
                    <xdr:rowOff>209550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190500</xdr:colOff>
                    <xdr:row>15</xdr:row>
                    <xdr:rowOff>66675</xdr:rowOff>
                  </from>
                  <to>
                    <xdr:col>3</xdr:col>
                    <xdr:colOff>600075</xdr:colOff>
                    <xdr:row>15</xdr:row>
                    <xdr:rowOff>219075</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104775</xdr:colOff>
                    <xdr:row>27</xdr:row>
                    <xdr:rowOff>57150</xdr:rowOff>
                  </from>
                  <to>
                    <xdr:col>2</xdr:col>
                    <xdr:colOff>133350</xdr:colOff>
                    <xdr:row>27</xdr:row>
                    <xdr:rowOff>209550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190500</xdr:colOff>
                    <xdr:row>27</xdr:row>
                    <xdr:rowOff>66675</xdr:rowOff>
                  </from>
                  <to>
                    <xdr:col>3</xdr:col>
                    <xdr:colOff>600075</xdr:colOff>
                    <xdr:row>27</xdr:row>
                    <xdr:rowOff>219075</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104775</xdr:colOff>
                    <xdr:row>32</xdr:row>
                    <xdr:rowOff>57150</xdr:rowOff>
                  </from>
                  <to>
                    <xdr:col>2</xdr:col>
                    <xdr:colOff>133350</xdr:colOff>
                    <xdr:row>32</xdr:row>
                    <xdr:rowOff>209550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190500</xdr:colOff>
                    <xdr:row>32</xdr:row>
                    <xdr:rowOff>66675</xdr:rowOff>
                  </from>
                  <to>
                    <xdr:col>3</xdr:col>
                    <xdr:colOff>600075</xdr:colOff>
                    <xdr:row>32</xdr:row>
                    <xdr:rowOff>219075</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104775</xdr:colOff>
                    <xdr:row>38</xdr:row>
                    <xdr:rowOff>57150</xdr:rowOff>
                  </from>
                  <to>
                    <xdr:col>2</xdr:col>
                    <xdr:colOff>133350</xdr:colOff>
                    <xdr:row>38</xdr:row>
                    <xdr:rowOff>209550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190500</xdr:colOff>
                    <xdr:row>38</xdr:row>
                    <xdr:rowOff>66675</xdr:rowOff>
                  </from>
                  <to>
                    <xdr:col>3</xdr:col>
                    <xdr:colOff>600075</xdr:colOff>
                    <xdr:row>38</xdr:row>
                    <xdr:rowOff>219075</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104775</xdr:colOff>
                    <xdr:row>41</xdr:row>
                    <xdr:rowOff>57150</xdr:rowOff>
                  </from>
                  <to>
                    <xdr:col>5</xdr:col>
                    <xdr:colOff>514350</xdr:colOff>
                    <xdr:row>41</xdr:row>
                    <xdr:rowOff>209550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66675</xdr:rowOff>
                  </from>
                  <to>
                    <xdr:col>7</xdr:col>
                    <xdr:colOff>371475</xdr:colOff>
                    <xdr:row>41</xdr:row>
                    <xdr:rowOff>219075</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104775</xdr:colOff>
                    <xdr:row>47</xdr:row>
                    <xdr:rowOff>57150</xdr:rowOff>
                  </from>
                  <to>
                    <xdr:col>2</xdr:col>
                    <xdr:colOff>133350</xdr:colOff>
                    <xdr:row>47</xdr:row>
                    <xdr:rowOff>209550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190500</xdr:colOff>
                    <xdr:row>47</xdr:row>
                    <xdr:rowOff>66675</xdr:rowOff>
                  </from>
                  <to>
                    <xdr:col>3</xdr:col>
                    <xdr:colOff>600075</xdr:colOff>
                    <xdr:row>47</xdr:row>
                    <xdr:rowOff>219075</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104775</xdr:colOff>
                    <xdr:row>51</xdr:row>
                    <xdr:rowOff>57150</xdr:rowOff>
                  </from>
                  <to>
                    <xdr:col>5</xdr:col>
                    <xdr:colOff>514350</xdr:colOff>
                    <xdr:row>51</xdr:row>
                    <xdr:rowOff>209550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66675</xdr:rowOff>
                  </from>
                  <to>
                    <xdr:col>7</xdr:col>
                    <xdr:colOff>371475</xdr:colOff>
                    <xdr:row>51</xdr:row>
                    <xdr:rowOff>219075</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104775</xdr:colOff>
                    <xdr:row>63</xdr:row>
                    <xdr:rowOff>57150</xdr:rowOff>
                  </from>
                  <to>
                    <xdr:col>2</xdr:col>
                    <xdr:colOff>133350</xdr:colOff>
                    <xdr:row>63</xdr:row>
                    <xdr:rowOff>209550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190500</xdr:colOff>
                    <xdr:row>63</xdr:row>
                    <xdr:rowOff>66675</xdr:rowOff>
                  </from>
                  <to>
                    <xdr:col>3</xdr:col>
                    <xdr:colOff>600075</xdr:colOff>
                    <xdr:row>63</xdr:row>
                    <xdr:rowOff>219075</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104775</xdr:colOff>
                    <xdr:row>22</xdr:row>
                    <xdr:rowOff>57150</xdr:rowOff>
                  </from>
                  <to>
                    <xdr:col>2</xdr:col>
                    <xdr:colOff>133350</xdr:colOff>
                    <xdr:row>22</xdr:row>
                    <xdr:rowOff>238125</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190500</xdr:colOff>
                    <xdr:row>22</xdr:row>
                    <xdr:rowOff>66675</xdr:rowOff>
                  </from>
                  <to>
                    <xdr:col>3</xdr:col>
                    <xdr:colOff>600075</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showGridLines="0" workbookViewId="0">
      <selection activeCell="B19" sqref="B19:J19"/>
    </sheetView>
  </sheetViews>
  <sheetFormatPr defaultRowHeight="12.75" x14ac:dyDescent="0.2"/>
  <cols>
    <col min="1" max="1" width="4.5703125" bestFit="1" customWidth="1"/>
    <col min="9" max="9" width="6.5703125" customWidth="1"/>
    <col min="10" max="10" width="9.85546875" customWidth="1"/>
  </cols>
  <sheetData>
    <row r="1" spans="1:10" x14ac:dyDescent="0.2">
      <c r="A1" s="196" t="s">
        <v>277</v>
      </c>
      <c r="B1" s="196"/>
      <c r="C1" s="196"/>
      <c r="D1" s="196"/>
      <c r="E1" s="162"/>
      <c r="F1" s="196" t="str">
        <f>'Title Page'!A5</f>
        <v>DECEMBER 31. 2013</v>
      </c>
      <c r="G1" s="348"/>
      <c r="H1" s="162"/>
      <c r="I1" s="162"/>
      <c r="J1" s="25" t="s">
        <v>276</v>
      </c>
    </row>
    <row r="2" spans="1:10" x14ac:dyDescent="0.2">
      <c r="A2" s="166">
        <f>'2.Balance Sheet'!A2</f>
        <v>0</v>
      </c>
      <c r="B2" s="175"/>
      <c r="C2" s="175"/>
      <c r="D2" s="175"/>
      <c r="E2" s="175"/>
      <c r="F2" s="175"/>
      <c r="G2" s="175"/>
      <c r="H2" s="175"/>
      <c r="I2" s="175"/>
      <c r="J2" s="175"/>
    </row>
    <row r="3" spans="1:10" x14ac:dyDescent="0.2">
      <c r="A3" s="247" t="s">
        <v>144</v>
      </c>
      <c r="B3" s="248"/>
      <c r="C3" s="248"/>
      <c r="D3" s="248"/>
      <c r="E3" s="248"/>
      <c r="F3" s="248"/>
      <c r="G3" s="248"/>
      <c r="H3" s="248"/>
      <c r="I3" s="248"/>
      <c r="J3" s="350"/>
    </row>
    <row r="4" spans="1:10" x14ac:dyDescent="0.2">
      <c r="A4" s="250"/>
      <c r="B4" s="251"/>
      <c r="C4" s="251"/>
      <c r="D4" s="251"/>
      <c r="E4" s="251"/>
      <c r="F4" s="251"/>
      <c r="G4" s="251"/>
      <c r="H4" s="251"/>
      <c r="I4" s="251"/>
      <c r="J4" s="245"/>
    </row>
    <row r="5" spans="1:10" x14ac:dyDescent="0.2">
      <c r="A5" s="9" t="s">
        <v>47</v>
      </c>
      <c r="B5" s="179" t="s">
        <v>154</v>
      </c>
      <c r="C5" s="179"/>
      <c r="D5" s="179"/>
      <c r="E5" s="179"/>
      <c r="F5" s="179"/>
      <c r="G5" s="179"/>
      <c r="H5" s="179"/>
      <c r="I5" s="179"/>
      <c r="J5" s="179"/>
    </row>
    <row r="6" spans="1:10" ht="28.5" customHeight="1" x14ac:dyDescent="0.2">
      <c r="A6" s="9"/>
      <c r="B6" s="160"/>
      <c r="C6" s="160"/>
      <c r="D6" s="160"/>
      <c r="E6" s="160"/>
      <c r="F6" s="160"/>
      <c r="G6" s="160"/>
      <c r="H6" s="160"/>
      <c r="I6" s="160"/>
      <c r="J6" s="160"/>
    </row>
    <row r="7" spans="1:10" x14ac:dyDescent="0.2">
      <c r="A7" s="9"/>
      <c r="B7" s="162" t="s">
        <v>155</v>
      </c>
      <c r="C7" s="162"/>
      <c r="D7" s="322"/>
      <c r="E7" s="322"/>
      <c r="F7" s="322"/>
      <c r="G7" s="322"/>
      <c r="H7" s="322"/>
      <c r="I7" s="322"/>
      <c r="J7" s="322"/>
    </row>
    <row r="8" spans="1:10" x14ac:dyDescent="0.2">
      <c r="A8" s="9"/>
      <c r="B8" s="322"/>
      <c r="C8" s="322"/>
      <c r="D8" s="322"/>
      <c r="E8" s="322"/>
      <c r="F8" s="322"/>
      <c r="G8" s="322"/>
      <c r="H8" s="322"/>
      <c r="I8" s="322"/>
      <c r="J8" s="322"/>
    </row>
    <row r="9" spans="1:10" x14ac:dyDescent="0.2">
      <c r="A9" s="9"/>
      <c r="B9" s="328"/>
      <c r="C9" s="328"/>
      <c r="D9" s="328"/>
      <c r="E9" s="328"/>
      <c r="F9" s="328"/>
      <c r="G9" s="328"/>
      <c r="H9" s="328"/>
      <c r="I9" s="328"/>
      <c r="J9" s="328"/>
    </row>
    <row r="10" spans="1:10" x14ac:dyDescent="0.2">
      <c r="A10" s="9"/>
      <c r="B10" s="328"/>
      <c r="C10" s="328"/>
      <c r="D10" s="328"/>
      <c r="E10" s="328"/>
      <c r="F10" s="328"/>
      <c r="G10" s="328"/>
      <c r="H10" s="328"/>
      <c r="I10" s="328"/>
      <c r="J10" s="328"/>
    </row>
    <row r="11" spans="1:10" x14ac:dyDescent="0.2">
      <c r="A11" s="9"/>
      <c r="B11" s="179"/>
      <c r="C11" s="179"/>
      <c r="D11" s="179"/>
      <c r="E11" s="179"/>
      <c r="F11" s="179"/>
      <c r="G11" s="179"/>
      <c r="H11" s="179"/>
      <c r="I11" s="179"/>
      <c r="J11" s="179"/>
    </row>
    <row r="12" spans="1:10" ht="12.75" customHeight="1" x14ac:dyDescent="0.2">
      <c r="A12" s="9" t="s">
        <v>48</v>
      </c>
      <c r="B12" s="347" t="s">
        <v>156</v>
      </c>
      <c r="C12" s="347"/>
      <c r="D12" s="347"/>
      <c r="E12" s="347"/>
      <c r="F12" s="347"/>
      <c r="G12" s="347"/>
      <c r="H12" s="347"/>
      <c r="I12" s="347"/>
      <c r="J12" s="347"/>
    </row>
    <row r="13" spans="1:10" x14ac:dyDescent="0.2">
      <c r="A13" s="9"/>
      <c r="B13" s="347"/>
      <c r="C13" s="347"/>
      <c r="D13" s="347"/>
      <c r="E13" s="347"/>
      <c r="F13" s="347"/>
      <c r="G13" s="347"/>
      <c r="H13" s="347"/>
      <c r="I13" s="347"/>
      <c r="J13" s="347"/>
    </row>
    <row r="14" spans="1:10" ht="27.75" customHeight="1" x14ac:dyDescent="0.2">
      <c r="A14" s="9"/>
      <c r="B14" s="162"/>
      <c r="C14" s="162"/>
      <c r="D14" s="162"/>
      <c r="E14" s="162"/>
      <c r="F14" s="162"/>
      <c r="G14" s="162"/>
      <c r="H14" s="162"/>
      <c r="I14" s="162"/>
      <c r="J14" s="162"/>
    </row>
    <row r="15" spans="1:10" ht="23.25" customHeight="1" x14ac:dyDescent="0.2">
      <c r="A15" s="9" t="s">
        <v>49</v>
      </c>
      <c r="B15" s="160" t="s">
        <v>157</v>
      </c>
      <c r="C15" s="160"/>
      <c r="D15" s="160"/>
      <c r="E15" s="160"/>
      <c r="F15" s="160"/>
      <c r="G15" s="160"/>
      <c r="H15" s="160"/>
      <c r="I15" s="160"/>
      <c r="J15" s="160"/>
    </row>
    <row r="16" spans="1:10" x14ac:dyDescent="0.2">
      <c r="A16" s="9"/>
      <c r="B16" s="160"/>
      <c r="C16" s="160"/>
      <c r="D16" s="160"/>
      <c r="E16" s="160"/>
      <c r="F16" s="160"/>
      <c r="G16" s="160"/>
      <c r="H16" s="160"/>
      <c r="I16" s="160"/>
      <c r="J16" s="160"/>
    </row>
    <row r="17" spans="1:10" ht="12.75" customHeight="1" x14ac:dyDescent="0.2">
      <c r="A17" s="9" t="s">
        <v>50</v>
      </c>
      <c r="B17" s="349" t="s">
        <v>444</v>
      </c>
      <c r="C17" s="347"/>
      <c r="D17" s="347"/>
      <c r="E17" s="347"/>
      <c r="F17" s="347"/>
      <c r="G17" s="347"/>
      <c r="H17" s="347"/>
      <c r="I17" s="347"/>
      <c r="J17" s="347"/>
    </row>
    <row r="18" spans="1:10" x14ac:dyDescent="0.2">
      <c r="A18" s="9"/>
      <c r="B18" s="347"/>
      <c r="C18" s="347"/>
      <c r="D18" s="347"/>
      <c r="E18" s="347"/>
      <c r="F18" s="347"/>
      <c r="G18" s="347"/>
      <c r="H18" s="347"/>
      <c r="I18" s="347"/>
      <c r="J18" s="347"/>
    </row>
    <row r="19" spans="1:10" x14ac:dyDescent="0.2">
      <c r="A19" s="9"/>
      <c r="B19" s="322"/>
      <c r="C19" s="322"/>
      <c r="D19" s="322"/>
      <c r="E19" s="322"/>
      <c r="F19" s="322"/>
      <c r="G19" s="322"/>
      <c r="H19" s="322"/>
      <c r="I19" s="322"/>
      <c r="J19" s="322"/>
    </row>
    <row r="20" spans="1:10" x14ac:dyDescent="0.2">
      <c r="A20" s="9"/>
      <c r="B20" s="179"/>
      <c r="C20" s="179"/>
      <c r="D20" s="179"/>
      <c r="E20" s="179"/>
      <c r="F20" s="179"/>
      <c r="G20" s="179"/>
      <c r="H20" s="179"/>
      <c r="I20" s="179"/>
      <c r="J20" s="179"/>
    </row>
    <row r="21" spans="1:10" x14ac:dyDescent="0.2">
      <c r="A21" s="9" t="s">
        <v>51</v>
      </c>
      <c r="B21" s="162" t="s">
        <v>52</v>
      </c>
      <c r="C21" s="162"/>
      <c r="D21" s="162"/>
      <c r="E21" s="162"/>
      <c r="F21" s="162"/>
      <c r="G21" s="162"/>
      <c r="H21" s="162"/>
      <c r="I21" s="162"/>
      <c r="J21" s="162"/>
    </row>
    <row r="22" spans="1:10" x14ac:dyDescent="0.2">
      <c r="A22" s="9"/>
      <c r="B22" s="160"/>
      <c r="C22" s="160"/>
      <c r="D22" s="160"/>
      <c r="E22" s="160"/>
      <c r="F22" s="160"/>
      <c r="G22" s="160"/>
      <c r="H22" s="160"/>
      <c r="I22" s="160"/>
      <c r="J22" s="160"/>
    </row>
    <row r="23" spans="1:10" x14ac:dyDescent="0.2">
      <c r="A23" s="9"/>
      <c r="B23" s="162" t="s">
        <v>158</v>
      </c>
      <c r="C23" s="162"/>
      <c r="D23" s="322"/>
      <c r="E23" s="322"/>
      <c r="F23" s="322"/>
      <c r="G23" s="322"/>
      <c r="H23" s="322"/>
      <c r="I23" s="322"/>
      <c r="J23" s="322"/>
    </row>
    <row r="24" spans="1:10" x14ac:dyDescent="0.2">
      <c r="A24" s="9"/>
      <c r="B24" s="162" t="s">
        <v>159</v>
      </c>
      <c r="C24" s="162"/>
      <c r="D24" s="328"/>
      <c r="E24" s="328"/>
      <c r="F24" s="328"/>
      <c r="G24" s="328"/>
      <c r="H24" s="328"/>
      <c r="I24" s="328"/>
      <c r="J24" s="328"/>
    </row>
    <row r="25" spans="1:10" x14ac:dyDescent="0.2">
      <c r="A25" s="9"/>
      <c r="B25" s="162"/>
      <c r="C25" s="162"/>
      <c r="D25" s="162"/>
      <c r="E25" s="162"/>
      <c r="F25" s="162"/>
      <c r="G25" s="162"/>
      <c r="H25" s="162"/>
      <c r="I25" s="162"/>
      <c r="J25" s="162"/>
    </row>
    <row r="26" spans="1:10" x14ac:dyDescent="0.2">
      <c r="A26" s="9"/>
      <c r="B26" s="162" t="s">
        <v>158</v>
      </c>
      <c r="C26" s="162"/>
      <c r="D26" s="322"/>
      <c r="E26" s="322"/>
      <c r="F26" s="322"/>
      <c r="G26" s="322"/>
      <c r="H26" s="322"/>
      <c r="I26" s="322"/>
      <c r="J26" s="322"/>
    </row>
    <row r="27" spans="1:10" x14ac:dyDescent="0.2">
      <c r="A27" s="9"/>
      <c r="B27" s="162" t="s">
        <v>159</v>
      </c>
      <c r="C27" s="162"/>
      <c r="D27" s="328"/>
      <c r="E27" s="328"/>
      <c r="F27" s="328"/>
      <c r="G27" s="328"/>
      <c r="H27" s="328"/>
      <c r="I27" s="328"/>
      <c r="J27" s="328"/>
    </row>
    <row r="28" spans="1:10" x14ac:dyDescent="0.2">
      <c r="A28" s="9"/>
      <c r="B28" s="162"/>
      <c r="C28" s="162"/>
      <c r="D28" s="162"/>
      <c r="E28" s="162"/>
      <c r="F28" s="162"/>
      <c r="G28" s="162"/>
      <c r="H28" s="162"/>
      <c r="I28" s="162"/>
      <c r="J28" s="162"/>
    </row>
    <row r="29" spans="1:10" x14ac:dyDescent="0.2">
      <c r="A29" s="9"/>
      <c r="B29" s="162" t="s">
        <v>158</v>
      </c>
      <c r="C29" s="162"/>
      <c r="D29" s="322"/>
      <c r="E29" s="322"/>
      <c r="F29" s="322"/>
      <c r="G29" s="322"/>
      <c r="H29" s="322"/>
      <c r="I29" s="322"/>
      <c r="J29" s="322"/>
    </row>
    <row r="30" spans="1:10" x14ac:dyDescent="0.2">
      <c r="A30" s="9"/>
      <c r="B30" s="162" t="s">
        <v>159</v>
      </c>
      <c r="C30" s="162"/>
      <c r="D30" s="328"/>
      <c r="E30" s="328"/>
      <c r="F30" s="328"/>
      <c r="G30" s="328"/>
      <c r="H30" s="328"/>
      <c r="I30" s="328"/>
      <c r="J30" s="328"/>
    </row>
    <row r="31" spans="1:10" x14ac:dyDescent="0.2">
      <c r="A31" s="9"/>
      <c r="B31" s="162"/>
      <c r="C31" s="162"/>
      <c r="D31" s="162"/>
      <c r="E31" s="162"/>
      <c r="F31" s="162"/>
      <c r="G31" s="162"/>
      <c r="H31" s="162"/>
      <c r="I31" s="162"/>
      <c r="J31" s="162"/>
    </row>
    <row r="32" spans="1:10" x14ac:dyDescent="0.2">
      <c r="A32" s="9"/>
      <c r="B32" s="162" t="s">
        <v>158</v>
      </c>
      <c r="C32" s="162"/>
      <c r="D32" s="322"/>
      <c r="E32" s="322"/>
      <c r="F32" s="322"/>
      <c r="G32" s="322"/>
      <c r="H32" s="322"/>
      <c r="I32" s="322"/>
      <c r="J32" s="322"/>
    </row>
    <row r="33" spans="1:10" x14ac:dyDescent="0.2">
      <c r="A33" s="9"/>
      <c r="B33" s="162" t="s">
        <v>159</v>
      </c>
      <c r="C33" s="162"/>
      <c r="D33" s="328"/>
      <c r="E33" s="328"/>
      <c r="F33" s="328"/>
      <c r="G33" s="328"/>
      <c r="H33" s="328"/>
      <c r="I33" s="328"/>
      <c r="J33" s="328"/>
    </row>
    <row r="34" spans="1:10" x14ac:dyDescent="0.2">
      <c r="A34" s="9"/>
      <c r="B34" s="162"/>
      <c r="C34" s="162"/>
      <c r="D34" s="162"/>
      <c r="E34" s="162"/>
      <c r="F34" s="162"/>
      <c r="G34" s="162"/>
      <c r="H34" s="162"/>
      <c r="I34" s="162"/>
      <c r="J34" s="162"/>
    </row>
    <row r="35" spans="1:10" x14ac:dyDescent="0.2">
      <c r="A35" s="9"/>
      <c r="B35" s="162" t="s">
        <v>158</v>
      </c>
      <c r="C35" s="162"/>
      <c r="D35" s="322"/>
      <c r="E35" s="322"/>
      <c r="F35" s="322"/>
      <c r="G35" s="322"/>
      <c r="H35" s="322"/>
      <c r="I35" s="322"/>
      <c r="J35" s="322"/>
    </row>
    <row r="36" spans="1:10" x14ac:dyDescent="0.2">
      <c r="A36" s="9"/>
      <c r="B36" s="162" t="s">
        <v>159</v>
      </c>
      <c r="C36" s="162"/>
      <c r="D36" s="328"/>
      <c r="E36" s="328"/>
      <c r="F36" s="328"/>
      <c r="G36" s="328"/>
      <c r="H36" s="328"/>
      <c r="I36" s="328"/>
      <c r="J36" s="328"/>
    </row>
    <row r="37" spans="1:10" x14ac:dyDescent="0.2">
      <c r="A37" s="9"/>
      <c r="B37" s="162"/>
      <c r="C37" s="162"/>
      <c r="D37" s="162"/>
      <c r="E37" s="162"/>
      <c r="F37" s="162"/>
      <c r="G37" s="162"/>
      <c r="H37" s="162"/>
      <c r="I37" s="162"/>
      <c r="J37" s="162"/>
    </row>
    <row r="38" spans="1:10" ht="12.75" customHeight="1" x14ac:dyDescent="0.2">
      <c r="A38" s="9" t="s">
        <v>59</v>
      </c>
      <c r="B38" s="347" t="s">
        <v>160</v>
      </c>
      <c r="C38" s="347"/>
      <c r="D38" s="347"/>
      <c r="E38" s="347"/>
      <c r="F38" s="347"/>
      <c r="G38" s="347"/>
      <c r="H38" s="347"/>
      <c r="I38" s="347"/>
      <c r="J38" s="347"/>
    </row>
    <row r="39" spans="1:10" x14ac:dyDescent="0.2">
      <c r="A39" s="9"/>
      <c r="B39" s="347"/>
      <c r="C39" s="347"/>
      <c r="D39" s="347"/>
      <c r="E39" s="347"/>
      <c r="F39" s="347"/>
      <c r="G39" s="347"/>
      <c r="H39" s="347"/>
      <c r="I39" s="347"/>
      <c r="J39" s="347"/>
    </row>
    <row r="40" spans="1:10" ht="26.25" customHeight="1" x14ac:dyDescent="0.2">
      <c r="A40" s="9"/>
      <c r="B40" s="347"/>
      <c r="C40" s="347"/>
      <c r="D40" s="347"/>
      <c r="E40" s="347"/>
      <c r="F40" s="347"/>
      <c r="G40" s="347"/>
      <c r="H40" s="347"/>
      <c r="I40" s="347"/>
      <c r="J40" s="347"/>
    </row>
    <row r="41" spans="1:10" x14ac:dyDescent="0.2">
      <c r="A41" s="9"/>
      <c r="B41" s="322"/>
      <c r="C41" s="322"/>
      <c r="D41" s="322"/>
      <c r="E41" s="322"/>
      <c r="F41" s="322"/>
      <c r="G41" s="322"/>
      <c r="H41" s="322"/>
      <c r="I41" s="322"/>
      <c r="J41" s="322"/>
    </row>
    <row r="42" spans="1:10" x14ac:dyDescent="0.2">
      <c r="A42" s="9"/>
      <c r="B42" s="179"/>
      <c r="C42" s="179"/>
      <c r="D42" s="179"/>
      <c r="E42" s="179"/>
      <c r="F42" s="179"/>
      <c r="G42" s="179"/>
      <c r="H42" s="179"/>
      <c r="I42" s="179"/>
      <c r="J42" s="179"/>
    </row>
    <row r="43" spans="1:10" ht="12.75" customHeight="1" x14ac:dyDescent="0.2">
      <c r="A43" s="9" t="s">
        <v>60</v>
      </c>
      <c r="B43" s="347" t="s">
        <v>161</v>
      </c>
      <c r="C43" s="347"/>
      <c r="D43" s="347"/>
      <c r="E43" s="347"/>
      <c r="F43" s="347"/>
      <c r="G43" s="347"/>
      <c r="H43" s="347"/>
      <c r="I43" s="347"/>
      <c r="J43" s="347"/>
    </row>
    <row r="44" spans="1:10" x14ac:dyDescent="0.2">
      <c r="A44" s="9"/>
      <c r="B44" s="347"/>
      <c r="C44" s="347"/>
      <c r="D44" s="347"/>
      <c r="E44" s="347"/>
      <c r="F44" s="347"/>
      <c r="G44" s="347"/>
      <c r="H44" s="347"/>
      <c r="I44" s="347"/>
      <c r="J44" s="347"/>
    </row>
    <row r="45" spans="1:10" x14ac:dyDescent="0.2">
      <c r="A45" s="9"/>
      <c r="B45" s="322"/>
      <c r="C45" s="322"/>
      <c r="D45" s="322"/>
      <c r="E45" s="322"/>
      <c r="F45" s="322"/>
      <c r="G45" s="322"/>
      <c r="H45" s="322"/>
      <c r="I45" s="322"/>
      <c r="J45" s="322"/>
    </row>
    <row r="46" spans="1:10" x14ac:dyDescent="0.2">
      <c r="A46" s="9"/>
      <c r="B46" s="328"/>
      <c r="C46" s="328"/>
      <c r="D46" s="328"/>
      <c r="E46" s="328"/>
      <c r="F46" s="328"/>
      <c r="G46" s="328"/>
      <c r="H46" s="328"/>
      <c r="I46" s="328"/>
      <c r="J46" s="328"/>
    </row>
    <row r="47" spans="1:10" x14ac:dyDescent="0.2">
      <c r="A47" s="9"/>
      <c r="B47" s="328"/>
      <c r="C47" s="328"/>
      <c r="D47" s="328"/>
      <c r="E47" s="328"/>
      <c r="F47" s="328"/>
      <c r="G47" s="328"/>
      <c r="H47" s="328"/>
      <c r="I47" s="328"/>
      <c r="J47" s="328"/>
    </row>
    <row r="48" spans="1:10" x14ac:dyDescent="0.2">
      <c r="A48" s="9"/>
      <c r="B48" s="328"/>
      <c r="C48" s="328"/>
      <c r="D48" s="328"/>
      <c r="E48" s="328"/>
      <c r="F48" s="328"/>
      <c r="G48" s="328"/>
      <c r="H48" s="328"/>
      <c r="I48" s="328"/>
      <c r="J48" s="328"/>
    </row>
    <row r="49" spans="1:10" x14ac:dyDescent="0.2">
      <c r="A49" s="9"/>
      <c r="B49" s="328"/>
      <c r="C49" s="328"/>
      <c r="D49" s="328"/>
      <c r="E49" s="328"/>
      <c r="F49" s="328"/>
      <c r="G49" s="328"/>
      <c r="H49" s="328"/>
      <c r="I49" s="328"/>
      <c r="J49" s="328"/>
    </row>
    <row r="50" spans="1:10" x14ac:dyDescent="0.2">
      <c r="A50" s="9"/>
      <c r="B50" s="328"/>
      <c r="C50" s="328"/>
      <c r="D50" s="328"/>
      <c r="E50" s="328"/>
      <c r="F50" s="328"/>
      <c r="G50" s="328"/>
      <c r="H50" s="328"/>
      <c r="I50" s="328"/>
      <c r="J50" s="328"/>
    </row>
    <row r="51" spans="1:10" x14ac:dyDescent="0.2">
      <c r="A51" s="9"/>
      <c r="B51" s="328"/>
      <c r="C51" s="328"/>
      <c r="D51" s="328"/>
      <c r="E51" s="328"/>
      <c r="F51" s="328"/>
      <c r="G51" s="328"/>
      <c r="H51" s="328"/>
      <c r="I51" s="328"/>
      <c r="J51" s="328"/>
    </row>
    <row r="52" spans="1:10" x14ac:dyDescent="0.2">
      <c r="A52" s="9"/>
      <c r="B52" s="328"/>
      <c r="C52" s="328"/>
      <c r="D52" s="328"/>
      <c r="E52" s="328"/>
      <c r="F52" s="328"/>
      <c r="G52" s="328"/>
      <c r="H52" s="328"/>
      <c r="I52" s="328"/>
      <c r="J52" s="328"/>
    </row>
    <row r="53" spans="1:10" x14ac:dyDescent="0.2">
      <c r="B53" s="351"/>
      <c r="C53" s="351"/>
      <c r="D53" s="351"/>
      <c r="E53" s="351"/>
      <c r="F53" s="351"/>
      <c r="G53" s="351"/>
      <c r="H53" s="351"/>
      <c r="I53" s="351"/>
      <c r="J53" s="351"/>
    </row>
    <row r="54" spans="1:10" x14ac:dyDescent="0.2">
      <c r="B54" s="352"/>
      <c r="C54" s="352"/>
      <c r="D54" s="352"/>
      <c r="E54" s="352"/>
      <c r="F54" s="352"/>
      <c r="G54" s="352"/>
      <c r="H54" s="352"/>
      <c r="I54" s="352"/>
      <c r="J54" s="352"/>
    </row>
    <row r="55" spans="1:10" x14ac:dyDescent="0.2">
      <c r="B55" s="346"/>
      <c r="C55" s="346"/>
      <c r="D55" s="346"/>
      <c r="E55" s="346"/>
      <c r="F55" s="346"/>
      <c r="G55" s="346"/>
      <c r="H55" s="346"/>
      <c r="I55" s="346"/>
      <c r="J55" s="346"/>
    </row>
    <row r="56" spans="1:10" x14ac:dyDescent="0.2">
      <c r="B56" s="346"/>
      <c r="C56" s="346"/>
      <c r="D56" s="346"/>
      <c r="E56" s="346"/>
      <c r="F56" s="346"/>
      <c r="G56" s="346"/>
      <c r="H56" s="346"/>
      <c r="I56" s="346"/>
      <c r="J56" s="346"/>
    </row>
    <row r="57" spans="1:10" x14ac:dyDescent="0.2">
      <c r="B57" s="346"/>
      <c r="C57" s="346"/>
      <c r="D57" s="346"/>
      <c r="E57" s="346"/>
      <c r="F57" s="346"/>
      <c r="G57" s="346"/>
      <c r="H57" s="346"/>
      <c r="I57" s="346"/>
      <c r="J57" s="346"/>
    </row>
    <row r="58" spans="1:10" x14ac:dyDescent="0.2">
      <c r="B58" s="346"/>
      <c r="C58" s="346"/>
      <c r="D58" s="346"/>
      <c r="E58" s="346"/>
      <c r="F58" s="346"/>
      <c r="G58" s="346"/>
      <c r="H58" s="346"/>
      <c r="I58" s="346"/>
      <c r="J58" s="346"/>
    </row>
    <row r="59" spans="1:10" x14ac:dyDescent="0.2">
      <c r="B59" s="346"/>
      <c r="C59" s="346"/>
      <c r="D59" s="346"/>
      <c r="E59" s="346"/>
      <c r="F59" s="346"/>
      <c r="G59" s="346"/>
      <c r="H59" s="346"/>
      <c r="I59" s="346"/>
      <c r="J59" s="346"/>
    </row>
    <row r="60" spans="1:10" x14ac:dyDescent="0.2">
      <c r="B60" s="346"/>
      <c r="C60" s="346"/>
      <c r="D60" s="346"/>
      <c r="E60" s="346"/>
      <c r="F60" s="346"/>
      <c r="G60" s="346"/>
      <c r="H60" s="346"/>
      <c r="I60" s="346"/>
      <c r="J60" s="346"/>
    </row>
    <row r="61" spans="1:10" x14ac:dyDescent="0.2">
      <c r="B61" s="346"/>
      <c r="C61" s="346"/>
      <c r="D61" s="346"/>
      <c r="E61" s="346"/>
      <c r="F61" s="346"/>
      <c r="G61" s="346"/>
      <c r="H61" s="346"/>
      <c r="I61" s="346"/>
      <c r="J61" s="346"/>
    </row>
    <row r="62" spans="1:10" x14ac:dyDescent="0.2">
      <c r="B62" s="346"/>
      <c r="C62" s="346"/>
      <c r="D62" s="346"/>
      <c r="E62" s="346"/>
      <c r="F62" s="346"/>
      <c r="G62" s="346"/>
      <c r="H62" s="346"/>
      <c r="I62" s="346"/>
      <c r="J62" s="346"/>
    </row>
    <row r="63" spans="1:10" x14ac:dyDescent="0.2">
      <c r="B63" s="346"/>
      <c r="C63" s="346"/>
      <c r="D63" s="346"/>
      <c r="E63" s="346"/>
      <c r="F63" s="346"/>
      <c r="G63" s="346"/>
      <c r="H63" s="346"/>
      <c r="I63" s="346"/>
      <c r="J63" s="346"/>
    </row>
    <row r="64" spans="1:10" x14ac:dyDescent="0.2">
      <c r="B64" s="346"/>
      <c r="C64" s="346"/>
      <c r="D64" s="346"/>
      <c r="E64" s="346"/>
      <c r="F64" s="346"/>
      <c r="G64" s="346"/>
      <c r="H64" s="346"/>
      <c r="I64" s="346"/>
      <c r="J64" s="346"/>
    </row>
    <row r="65" spans="2:10" x14ac:dyDescent="0.2">
      <c r="B65" s="346"/>
      <c r="C65" s="346"/>
      <c r="D65" s="346"/>
      <c r="E65" s="346"/>
      <c r="F65" s="346"/>
      <c r="G65" s="346"/>
      <c r="H65" s="346"/>
      <c r="I65" s="346"/>
      <c r="J65" s="346"/>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B43:J44"/>
    <mergeCell ref="B45:J45"/>
    <mergeCell ref="B56:J56"/>
    <mergeCell ref="B57:J57"/>
    <mergeCell ref="B55:J55"/>
    <mergeCell ref="B51:J51"/>
    <mergeCell ref="B53:J53"/>
    <mergeCell ref="B54:J54"/>
    <mergeCell ref="B46:J46"/>
    <mergeCell ref="B47:J47"/>
    <mergeCell ref="B50:J50"/>
    <mergeCell ref="B10:J10"/>
    <mergeCell ref="B9:J9"/>
    <mergeCell ref="B31:J31"/>
    <mergeCell ref="B29:C29"/>
    <mergeCell ref="B30:C30"/>
    <mergeCell ref="D30:J30"/>
    <mergeCell ref="B11:J11"/>
    <mergeCell ref="B12:J13"/>
    <mergeCell ref="B20:J20"/>
    <mergeCell ref="B65:J65"/>
    <mergeCell ref="B60:J60"/>
    <mergeCell ref="B61:J61"/>
    <mergeCell ref="B62:J62"/>
    <mergeCell ref="B63:J63"/>
    <mergeCell ref="B64:J64"/>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104775</xdr:colOff>
                    <xdr:row>5</xdr:row>
                    <xdr:rowOff>104775</xdr:rowOff>
                  </from>
                  <to>
                    <xdr:col>1</xdr:col>
                    <xdr:colOff>514350</xdr:colOff>
                    <xdr:row>5</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371475</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104775</xdr:colOff>
                    <xdr:row>13</xdr:row>
                    <xdr:rowOff>104775</xdr:rowOff>
                  </from>
                  <to>
                    <xdr:col>1</xdr:col>
                    <xdr:colOff>514350</xdr:colOff>
                    <xdr:row>13</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371475</xdr:colOff>
                    <xdr:row>13</xdr:row>
                    <xdr:rowOff>257175</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104775</xdr:colOff>
                    <xdr:row>14</xdr:row>
                    <xdr:rowOff>104775</xdr:rowOff>
                  </from>
                  <to>
                    <xdr:col>6</xdr:col>
                    <xdr:colOff>514350</xdr:colOff>
                    <xdr:row>14</xdr:row>
                    <xdr:rowOff>247650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371475</xdr:colOff>
                    <xdr:row>14</xdr:row>
                    <xdr:rowOff>257175</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104775</xdr:colOff>
                    <xdr:row>39</xdr:row>
                    <xdr:rowOff>104775</xdr:rowOff>
                  </from>
                  <to>
                    <xdr:col>1</xdr:col>
                    <xdr:colOff>514350</xdr:colOff>
                    <xdr:row>39</xdr:row>
                    <xdr:rowOff>247650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371475</xdr:colOff>
                    <xdr:row>39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opLeftCell="A7" workbookViewId="0">
      <selection activeCell="A16" sqref="A16:F16"/>
    </sheetView>
  </sheetViews>
  <sheetFormatPr defaultRowHeight="12.75" x14ac:dyDescent="0.2"/>
  <cols>
    <col min="6" max="6" width="4.7109375" customWidth="1"/>
    <col min="7" max="7" width="12.28515625" bestFit="1" customWidth="1"/>
    <col min="8" max="8" width="0.42578125" customWidth="1"/>
    <col min="9" max="10" width="12.28515625" customWidth="1"/>
    <col min="11" max="11" width="0.42578125" customWidth="1"/>
    <col min="12" max="13" width="12.28515625" customWidth="1"/>
    <col min="14" max="14" width="14" customWidth="1"/>
    <col min="15" max="15" width="14.7109375" customWidth="1"/>
    <col min="16" max="16" width="12.28515625" customWidth="1"/>
  </cols>
  <sheetData>
    <row r="1" spans="1:16" x14ac:dyDescent="0.2">
      <c r="A1" s="389" t="str">
        <f>'2.Balance Sheet'!A1</f>
        <v>ANNUAL STATEMENT FOR THE PERIOD ENDED:</v>
      </c>
      <c r="B1" s="197"/>
      <c r="C1" s="197"/>
      <c r="D1" s="197"/>
      <c r="E1" s="197"/>
      <c r="F1" s="375" t="str">
        <f>'Title Page'!A5</f>
        <v>DECEMBER 31. 2013</v>
      </c>
      <c r="G1" s="375"/>
      <c r="H1" s="375"/>
      <c r="I1" s="375"/>
      <c r="J1" s="376"/>
      <c r="K1" s="376"/>
      <c r="L1" s="376"/>
      <c r="M1" s="376"/>
      <c r="N1" s="376"/>
      <c r="O1" s="376"/>
      <c r="P1" s="25" t="s">
        <v>250</v>
      </c>
    </row>
    <row r="2" spans="1:16" ht="13.5" thickBot="1" x14ac:dyDescent="0.25">
      <c r="A2" s="353">
        <f>'2.Balance Sheet'!A2</f>
        <v>0</v>
      </c>
      <c r="B2" s="354"/>
      <c r="C2" s="354"/>
      <c r="D2" s="354"/>
      <c r="E2" s="354"/>
      <c r="F2" s="354"/>
      <c r="G2" s="354"/>
      <c r="H2" s="354"/>
      <c r="I2" s="354"/>
      <c r="J2" s="354"/>
      <c r="K2" s="354"/>
      <c r="L2" s="354"/>
      <c r="M2" s="355"/>
      <c r="N2" s="355"/>
      <c r="O2" s="355"/>
      <c r="P2" s="355"/>
    </row>
    <row r="3" spans="1:16" ht="13.5" thickTop="1" x14ac:dyDescent="0.2">
      <c r="A3" s="377" t="s">
        <v>415</v>
      </c>
      <c r="B3" s="378"/>
      <c r="C3" s="378"/>
      <c r="D3" s="378"/>
      <c r="E3" s="378"/>
      <c r="F3" s="378"/>
      <c r="G3" s="378"/>
      <c r="H3" s="378"/>
      <c r="I3" s="378"/>
      <c r="J3" s="378"/>
      <c r="K3" s="378"/>
      <c r="L3" s="378"/>
      <c r="M3" s="378"/>
      <c r="N3" s="378"/>
      <c r="O3" s="378"/>
      <c r="P3" s="379"/>
    </row>
    <row r="4" spans="1:16" ht="13.5" thickBot="1" x14ac:dyDescent="0.25">
      <c r="A4" s="380"/>
      <c r="B4" s="381"/>
      <c r="C4" s="381"/>
      <c r="D4" s="381"/>
      <c r="E4" s="381"/>
      <c r="F4" s="381"/>
      <c r="G4" s="381"/>
      <c r="H4" s="381"/>
      <c r="I4" s="381"/>
      <c r="J4" s="381"/>
      <c r="K4" s="381"/>
      <c r="L4" s="381"/>
      <c r="M4" s="381"/>
      <c r="N4" s="381"/>
      <c r="O4" s="381"/>
      <c r="P4" s="382"/>
    </row>
    <row r="5" spans="1:16" ht="13.5" thickTop="1" x14ac:dyDescent="0.2">
      <c r="A5" s="383" t="s">
        <v>187</v>
      </c>
      <c r="B5" s="384"/>
      <c r="C5" s="384"/>
      <c r="D5" s="384"/>
      <c r="E5" s="384"/>
      <c r="F5" s="384"/>
      <c r="G5" s="393" t="s">
        <v>189</v>
      </c>
      <c r="H5" s="394"/>
      <c r="I5" s="395"/>
      <c r="J5" s="393" t="s">
        <v>190</v>
      </c>
      <c r="K5" s="384"/>
      <c r="L5" s="402"/>
      <c r="M5" s="386" t="s">
        <v>414</v>
      </c>
      <c r="N5" s="386" t="s">
        <v>191</v>
      </c>
      <c r="O5" s="386" t="s">
        <v>192</v>
      </c>
      <c r="P5" s="386" t="s">
        <v>193</v>
      </c>
    </row>
    <row r="6" spans="1:16" x14ac:dyDescent="0.2">
      <c r="A6" s="385"/>
      <c r="B6" s="384"/>
      <c r="C6" s="384"/>
      <c r="D6" s="384"/>
      <c r="E6" s="384"/>
      <c r="F6" s="384"/>
      <c r="G6" s="396"/>
      <c r="H6" s="397"/>
      <c r="I6" s="398"/>
      <c r="J6" s="385"/>
      <c r="K6" s="403"/>
      <c r="L6" s="402"/>
      <c r="M6" s="387"/>
      <c r="N6" s="387"/>
      <c r="O6" s="387"/>
      <c r="P6" s="387"/>
    </row>
    <row r="7" spans="1:16" x14ac:dyDescent="0.2">
      <c r="A7" s="385"/>
      <c r="B7" s="384"/>
      <c r="C7" s="384"/>
      <c r="D7" s="384"/>
      <c r="E7" s="384"/>
      <c r="F7" s="384"/>
      <c r="G7" s="396"/>
      <c r="H7" s="397"/>
      <c r="I7" s="398"/>
      <c r="J7" s="385"/>
      <c r="K7" s="403"/>
      <c r="L7" s="402"/>
      <c r="M7" s="387"/>
      <c r="N7" s="387"/>
      <c r="O7" s="387"/>
      <c r="P7" s="387"/>
    </row>
    <row r="8" spans="1:16" x14ac:dyDescent="0.2">
      <c r="A8" s="385"/>
      <c r="B8" s="384"/>
      <c r="C8" s="384"/>
      <c r="D8" s="384"/>
      <c r="E8" s="384"/>
      <c r="F8" s="384"/>
      <c r="G8" s="399"/>
      <c r="H8" s="400"/>
      <c r="I8" s="401"/>
      <c r="J8" s="404"/>
      <c r="K8" s="384"/>
      <c r="L8" s="405"/>
      <c r="M8" s="387"/>
      <c r="N8" s="387"/>
      <c r="O8" s="387"/>
      <c r="P8" s="387"/>
    </row>
    <row r="9" spans="1:16" ht="13.5" thickBot="1" x14ac:dyDescent="0.25">
      <c r="A9" s="385"/>
      <c r="B9" s="384"/>
      <c r="C9" s="384"/>
      <c r="D9" s="384"/>
      <c r="E9" s="384"/>
      <c r="F9" s="384"/>
      <c r="G9" s="107" t="s">
        <v>63</v>
      </c>
      <c r="H9" s="108"/>
      <c r="I9" s="109" t="s">
        <v>64</v>
      </c>
      <c r="J9" s="107" t="s">
        <v>65</v>
      </c>
      <c r="K9" s="108"/>
      <c r="L9" s="110" t="s">
        <v>64</v>
      </c>
      <c r="M9" s="388"/>
      <c r="N9" s="388"/>
      <c r="O9" s="388"/>
      <c r="P9" s="388"/>
    </row>
    <row r="10" spans="1:16" ht="13.5" thickTop="1" x14ac:dyDescent="0.2">
      <c r="A10" s="390"/>
      <c r="B10" s="391"/>
      <c r="C10" s="391"/>
      <c r="D10" s="391"/>
      <c r="E10" s="391"/>
      <c r="F10" s="392"/>
      <c r="G10" s="31"/>
      <c r="H10" s="70"/>
      <c r="I10" s="32"/>
      <c r="J10" s="31"/>
      <c r="K10" s="70"/>
      <c r="L10" s="32"/>
      <c r="M10" s="33"/>
      <c r="N10" s="33"/>
      <c r="O10" s="33"/>
      <c r="P10" s="33"/>
    </row>
    <row r="11" spans="1:16" x14ac:dyDescent="0.2">
      <c r="A11" s="362" t="s">
        <v>163</v>
      </c>
      <c r="B11" s="269"/>
      <c r="C11" s="269"/>
      <c r="D11" s="269"/>
      <c r="E11" s="269"/>
      <c r="F11" s="363"/>
      <c r="G11" s="34"/>
      <c r="H11" s="71"/>
      <c r="I11" s="35"/>
      <c r="J11" s="34"/>
      <c r="K11" s="71"/>
      <c r="L11" s="35"/>
      <c r="M11" s="36"/>
      <c r="N11" s="36"/>
      <c r="O11" s="36"/>
      <c r="P11" s="36">
        <f t="shared" ref="P11:P16" si="0">SUM(G11:L11,O11)-N11-M11</f>
        <v>0</v>
      </c>
    </row>
    <row r="12" spans="1:16" x14ac:dyDescent="0.2">
      <c r="A12" s="362" t="s">
        <v>164</v>
      </c>
      <c r="B12" s="269"/>
      <c r="C12" s="269"/>
      <c r="D12" s="269"/>
      <c r="E12" s="269"/>
      <c r="F12" s="363"/>
      <c r="G12" s="34"/>
      <c r="H12" s="71"/>
      <c r="I12" s="35"/>
      <c r="J12" s="34"/>
      <c r="K12" s="71"/>
      <c r="L12" s="35"/>
      <c r="M12" s="36"/>
      <c r="N12" s="36"/>
      <c r="O12" s="36"/>
      <c r="P12" s="36">
        <f t="shared" si="0"/>
        <v>0</v>
      </c>
    </row>
    <row r="13" spans="1:16" x14ac:dyDescent="0.2">
      <c r="A13" s="362" t="s">
        <v>165</v>
      </c>
      <c r="B13" s="269"/>
      <c r="C13" s="269"/>
      <c r="D13" s="269"/>
      <c r="E13" s="269"/>
      <c r="F13" s="363"/>
      <c r="G13" s="34"/>
      <c r="H13" s="71"/>
      <c r="I13" s="35"/>
      <c r="J13" s="34"/>
      <c r="K13" s="71"/>
      <c r="L13" s="35"/>
      <c r="M13" s="36"/>
      <c r="N13" s="36"/>
      <c r="O13" s="36"/>
      <c r="P13" s="36">
        <f t="shared" si="0"/>
        <v>0</v>
      </c>
    </row>
    <row r="14" spans="1:16" x14ac:dyDescent="0.2">
      <c r="A14" s="362" t="s">
        <v>166</v>
      </c>
      <c r="B14" s="269"/>
      <c r="C14" s="269"/>
      <c r="D14" s="269"/>
      <c r="E14" s="269"/>
      <c r="F14" s="363"/>
      <c r="G14" s="34"/>
      <c r="H14" s="71"/>
      <c r="I14" s="35"/>
      <c r="J14" s="34"/>
      <c r="K14" s="71"/>
      <c r="L14" s="35"/>
      <c r="M14" s="36"/>
      <c r="N14" s="36"/>
      <c r="O14" s="36"/>
      <c r="P14" s="36">
        <f t="shared" si="0"/>
        <v>0</v>
      </c>
    </row>
    <row r="15" spans="1:16" x14ac:dyDescent="0.2">
      <c r="A15" s="362" t="s">
        <v>419</v>
      </c>
      <c r="B15" s="269"/>
      <c r="C15" s="269"/>
      <c r="D15" s="269"/>
      <c r="E15" s="269"/>
      <c r="F15" s="363"/>
      <c r="G15" s="34"/>
      <c r="H15" s="71"/>
      <c r="I15" s="35"/>
      <c r="J15" s="34"/>
      <c r="K15" s="71"/>
      <c r="L15" s="35"/>
      <c r="M15" s="36"/>
      <c r="N15" s="36"/>
      <c r="O15" s="36"/>
      <c r="P15" s="36">
        <f t="shared" si="0"/>
        <v>0</v>
      </c>
    </row>
    <row r="16" spans="1:16" x14ac:dyDescent="0.2">
      <c r="A16" s="362" t="s">
        <v>416</v>
      </c>
      <c r="B16" s="269"/>
      <c r="C16" s="269"/>
      <c r="D16" s="269"/>
      <c r="E16" s="269"/>
      <c r="F16" s="363"/>
      <c r="G16" s="34"/>
      <c r="H16" s="71"/>
      <c r="I16" s="35"/>
      <c r="J16" s="34"/>
      <c r="K16" s="71"/>
      <c r="L16" s="35"/>
      <c r="M16" s="36"/>
      <c r="N16" s="36"/>
      <c r="O16" s="85"/>
      <c r="P16" s="36">
        <f t="shared" si="0"/>
        <v>0</v>
      </c>
    </row>
    <row r="17" spans="1:16" x14ac:dyDescent="0.2">
      <c r="A17" s="362" t="s">
        <v>417</v>
      </c>
      <c r="B17" s="269"/>
      <c r="C17" s="269"/>
      <c r="D17" s="269"/>
      <c r="E17" s="269"/>
      <c r="F17" s="363"/>
      <c r="G17" s="79"/>
      <c r="H17" s="72"/>
      <c r="I17" s="82"/>
      <c r="J17" s="79"/>
      <c r="K17" s="72"/>
      <c r="L17" s="82"/>
      <c r="M17" s="85"/>
      <c r="N17" s="85"/>
      <c r="O17" s="86"/>
      <c r="P17" s="85"/>
    </row>
    <row r="18" spans="1:16" x14ac:dyDescent="0.2">
      <c r="A18" s="364" t="s">
        <v>418</v>
      </c>
      <c r="B18" s="221"/>
      <c r="C18" s="221"/>
      <c r="D18" s="221"/>
      <c r="E18" s="221"/>
      <c r="F18" s="365"/>
      <c r="G18" s="80"/>
      <c r="H18" s="72"/>
      <c r="I18" s="83"/>
      <c r="J18" s="80"/>
      <c r="K18" s="72"/>
      <c r="L18" s="83"/>
      <c r="M18" s="86"/>
      <c r="N18" s="86"/>
      <c r="O18" s="86"/>
      <c r="P18" s="86"/>
    </row>
    <row r="19" spans="1:16" x14ac:dyDescent="0.2">
      <c r="A19" s="364"/>
      <c r="B19" s="221"/>
      <c r="C19" s="221"/>
      <c r="D19" s="221"/>
      <c r="E19" s="221"/>
      <c r="F19" s="365"/>
      <c r="G19" s="80"/>
      <c r="H19" s="72"/>
      <c r="I19" s="83"/>
      <c r="J19" s="80"/>
      <c r="K19" s="72"/>
      <c r="L19" s="83"/>
      <c r="M19" s="86"/>
      <c r="N19" s="86"/>
      <c r="O19" s="86"/>
      <c r="P19" s="86"/>
    </row>
    <row r="20" spans="1:16" x14ac:dyDescent="0.2">
      <c r="A20" s="364"/>
      <c r="B20" s="221"/>
      <c r="C20" s="221"/>
      <c r="D20" s="221"/>
      <c r="E20" s="221"/>
      <c r="F20" s="365"/>
      <c r="G20" s="80"/>
      <c r="H20" s="72"/>
      <c r="I20" s="83"/>
      <c r="J20" s="80"/>
      <c r="K20" s="72"/>
      <c r="L20" s="83"/>
      <c r="M20" s="86"/>
      <c r="N20" s="86"/>
      <c r="O20" s="86"/>
      <c r="P20" s="86"/>
    </row>
    <row r="21" spans="1:16" x14ac:dyDescent="0.2">
      <c r="A21" s="364"/>
      <c r="B21" s="221"/>
      <c r="C21" s="221"/>
      <c r="D21" s="221"/>
      <c r="E21" s="221"/>
      <c r="F21" s="365"/>
      <c r="G21" s="80"/>
      <c r="H21" s="72"/>
      <c r="I21" s="83"/>
      <c r="J21" s="80"/>
      <c r="K21" s="72"/>
      <c r="L21" s="83"/>
      <c r="M21" s="86"/>
      <c r="N21" s="86"/>
      <c r="O21" s="86"/>
      <c r="P21" s="86"/>
    </row>
    <row r="22" spans="1:16" x14ac:dyDescent="0.2">
      <c r="A22" s="364"/>
      <c r="B22" s="221"/>
      <c r="C22" s="221"/>
      <c r="D22" s="221"/>
      <c r="E22" s="221"/>
      <c r="F22" s="365"/>
      <c r="G22" s="80"/>
      <c r="H22" s="72"/>
      <c r="I22" s="83"/>
      <c r="J22" s="80"/>
      <c r="K22" s="72"/>
      <c r="L22" s="83"/>
      <c r="M22" s="86"/>
      <c r="N22" s="86"/>
      <c r="O22" s="86"/>
      <c r="P22" s="86"/>
    </row>
    <row r="23" spans="1:16" x14ac:dyDescent="0.2">
      <c r="A23" s="364"/>
      <c r="B23" s="221"/>
      <c r="C23" s="221"/>
      <c r="D23" s="221"/>
      <c r="E23" s="221"/>
      <c r="F23" s="365"/>
      <c r="G23" s="80"/>
      <c r="H23" s="72"/>
      <c r="I23" s="83"/>
      <c r="J23" s="80"/>
      <c r="K23" s="72"/>
      <c r="L23" s="83"/>
      <c r="M23" s="86"/>
      <c r="N23" s="86"/>
      <c r="O23" s="86"/>
      <c r="P23" s="86"/>
    </row>
    <row r="24" spans="1:16" x14ac:dyDescent="0.2">
      <c r="A24" s="364"/>
      <c r="B24" s="221"/>
      <c r="C24" s="221"/>
      <c r="D24" s="221"/>
      <c r="E24" s="221"/>
      <c r="F24" s="365"/>
      <c r="G24" s="80"/>
      <c r="H24" s="72"/>
      <c r="I24" s="83"/>
      <c r="J24" s="80"/>
      <c r="K24" s="72"/>
      <c r="L24" s="83"/>
      <c r="M24" s="86"/>
      <c r="N24" s="86"/>
      <c r="O24" s="86"/>
      <c r="P24" s="86"/>
    </row>
    <row r="25" spans="1:16" x14ac:dyDescent="0.2">
      <c r="A25" s="364"/>
      <c r="B25" s="221"/>
      <c r="C25" s="221"/>
      <c r="D25" s="221"/>
      <c r="E25" s="221"/>
      <c r="F25" s="365"/>
      <c r="G25" s="80"/>
      <c r="H25" s="72"/>
      <c r="I25" s="83"/>
      <c r="J25" s="80"/>
      <c r="K25" s="72"/>
      <c r="L25" s="83"/>
      <c r="M25" s="86"/>
      <c r="N25" s="86"/>
      <c r="O25" s="86"/>
      <c r="P25" s="86"/>
    </row>
    <row r="26" spans="1:16" x14ac:dyDescent="0.2">
      <c r="A26" s="364"/>
      <c r="B26" s="221"/>
      <c r="C26" s="221"/>
      <c r="D26" s="221"/>
      <c r="E26" s="221"/>
      <c r="F26" s="365"/>
      <c r="G26" s="80"/>
      <c r="H26" s="72"/>
      <c r="I26" s="83"/>
      <c r="J26" s="80"/>
      <c r="K26" s="72"/>
      <c r="L26" s="83"/>
      <c r="M26" s="86"/>
      <c r="N26" s="86"/>
      <c r="O26" s="86"/>
      <c r="P26" s="86"/>
    </row>
    <row r="27" spans="1:16" x14ac:dyDescent="0.2">
      <c r="A27" s="364"/>
      <c r="B27" s="221"/>
      <c r="C27" s="221"/>
      <c r="D27" s="221"/>
      <c r="E27" s="221"/>
      <c r="F27" s="365"/>
      <c r="G27" s="80"/>
      <c r="H27" s="72"/>
      <c r="I27" s="83"/>
      <c r="J27" s="80"/>
      <c r="K27" s="72"/>
      <c r="L27" s="83"/>
      <c r="M27" s="86"/>
      <c r="N27" s="86"/>
      <c r="O27" s="86"/>
      <c r="P27" s="86"/>
    </row>
    <row r="28" spans="1:16" ht="13.5" thickBot="1" x14ac:dyDescent="0.25">
      <c r="A28" s="366"/>
      <c r="B28" s="367"/>
      <c r="C28" s="367"/>
      <c r="D28" s="367"/>
      <c r="E28" s="367"/>
      <c r="F28" s="368"/>
      <c r="G28" s="81"/>
      <c r="H28" s="72"/>
      <c r="I28" s="84"/>
      <c r="J28" s="81"/>
      <c r="K28" s="74"/>
      <c r="L28" s="84"/>
      <c r="M28" s="87"/>
      <c r="N28" s="87"/>
      <c r="O28" s="87"/>
      <c r="P28" s="87"/>
    </row>
    <row r="29" spans="1:16" ht="13.5" thickTop="1" x14ac:dyDescent="0.2">
      <c r="A29" s="369" t="s">
        <v>177</v>
      </c>
      <c r="B29" s="370"/>
      <c r="C29" s="370"/>
      <c r="D29" s="370"/>
      <c r="E29" s="370"/>
      <c r="F29" s="371"/>
      <c r="G29" s="358">
        <f>SUM(G10:G17)</f>
        <v>0</v>
      </c>
      <c r="H29" s="75"/>
      <c r="I29" s="356">
        <f>SUM(I10:I17)</f>
        <v>0</v>
      </c>
      <c r="J29" s="358">
        <f>SUM(J10:J17)</f>
        <v>0</v>
      </c>
      <c r="K29" s="75"/>
      <c r="L29" s="356">
        <f>SUM(L10:L17)</f>
        <v>0</v>
      </c>
      <c r="M29" s="360">
        <f>SUM(M10:M17)</f>
        <v>0</v>
      </c>
      <c r="N29" s="360">
        <f>SUM(N10:N17)</f>
        <v>0</v>
      </c>
      <c r="O29" s="360">
        <f>SUM(O10:O17)</f>
        <v>0</v>
      </c>
      <c r="P29" s="360">
        <f>SUM(P10:P17)</f>
        <v>0</v>
      </c>
    </row>
    <row r="30" spans="1:16" ht="13.5" thickBot="1" x14ac:dyDescent="0.25">
      <c r="A30" s="372"/>
      <c r="B30" s="373"/>
      <c r="C30" s="373"/>
      <c r="D30" s="373"/>
      <c r="E30" s="373"/>
      <c r="F30" s="374"/>
      <c r="G30" s="359"/>
      <c r="H30" s="73"/>
      <c r="I30" s="357"/>
      <c r="J30" s="359"/>
      <c r="K30" s="73"/>
      <c r="L30" s="357"/>
      <c r="M30" s="361"/>
      <c r="N30" s="361"/>
      <c r="O30" s="361"/>
      <c r="P30" s="361"/>
    </row>
    <row r="31" spans="1:16" ht="13.5" thickTop="1" x14ac:dyDescent="0.2">
      <c r="M31" s="103" t="s">
        <v>260</v>
      </c>
      <c r="N31" s="104"/>
      <c r="O31" s="104"/>
      <c r="P31" s="103" t="s">
        <v>273</v>
      </c>
    </row>
    <row r="33" spans="1:16" x14ac:dyDescent="0.2">
      <c r="A33" s="406" t="s">
        <v>413</v>
      </c>
      <c r="B33" s="162"/>
      <c r="C33" s="162"/>
      <c r="D33" s="162"/>
      <c r="E33" s="162"/>
      <c r="F33" s="162"/>
      <c r="G33" s="162"/>
      <c r="H33" s="162"/>
      <c r="I33" s="162"/>
      <c r="J33" s="65"/>
      <c r="K33" s="65"/>
      <c r="L33" s="65"/>
      <c r="M33" s="65"/>
      <c r="N33" s="65"/>
      <c r="O33" s="65"/>
      <c r="P33" s="65"/>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33:I33"/>
    <mergeCell ref="A16:F16"/>
    <mergeCell ref="A18:F18"/>
    <mergeCell ref="A25:F25"/>
    <mergeCell ref="A26:F26"/>
    <mergeCell ref="A19:F19"/>
    <mergeCell ref="A20:F20"/>
    <mergeCell ref="A27:F27"/>
    <mergeCell ref="A24:F24"/>
    <mergeCell ref="A21:F21"/>
    <mergeCell ref="A22:F22"/>
    <mergeCell ref="A17:F17"/>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2:P2"/>
    <mergeCell ref="L29:L30"/>
    <mergeCell ref="G29:G30"/>
    <mergeCell ref="I29:I30"/>
    <mergeCell ref="P29:P30"/>
    <mergeCell ref="M29:M30"/>
    <mergeCell ref="A12:F12"/>
    <mergeCell ref="A23:F23"/>
    <mergeCell ref="N29:N30"/>
    <mergeCell ref="O29:O30"/>
    <mergeCell ref="A28:F28"/>
    <mergeCell ref="J29:J30"/>
    <mergeCell ref="A29:F30"/>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topLeftCell="A7" workbookViewId="0">
      <selection activeCell="M44" sqref="M44"/>
    </sheetView>
  </sheetViews>
  <sheetFormatPr defaultRowHeight="12.75" x14ac:dyDescent="0.2"/>
  <cols>
    <col min="1" max="1" width="43.42578125" customWidth="1"/>
    <col min="2" max="2" width="14.140625" customWidth="1"/>
    <col min="3" max="3" width="6.7109375" customWidth="1"/>
    <col min="4" max="4" width="14.140625" customWidth="1"/>
    <col min="5" max="5" width="14.42578125" customWidth="1"/>
    <col min="6" max="6" width="9.28515625" customWidth="1"/>
    <col min="7" max="7" width="10.5703125" customWidth="1"/>
    <col min="8" max="8" width="9.42578125" customWidth="1"/>
    <col min="9" max="9" width="8.5703125" customWidth="1"/>
  </cols>
  <sheetData>
    <row r="1" spans="1:11" x14ac:dyDescent="0.2">
      <c r="A1" s="389" t="str">
        <f>'2.Balance Sheet'!A1</f>
        <v>ANNUAL STATEMENT FOR THE PERIOD ENDED:</v>
      </c>
      <c r="B1" s="197"/>
      <c r="C1" s="375" t="str">
        <f>'Title Page'!A5</f>
        <v>DECEMBER 31. 2013</v>
      </c>
      <c r="D1" s="375"/>
      <c r="E1" s="26"/>
      <c r="F1" s="26"/>
      <c r="G1" s="26"/>
      <c r="H1" s="26"/>
      <c r="I1" s="25" t="s">
        <v>251</v>
      </c>
    </row>
    <row r="2" spans="1:11" ht="13.5" thickBot="1" x14ac:dyDescent="0.25">
      <c r="A2" s="353">
        <f>'2.Balance Sheet'!A2</f>
        <v>0</v>
      </c>
      <c r="B2" s="354"/>
      <c r="C2" s="354"/>
      <c r="D2" s="354"/>
      <c r="E2" s="354"/>
      <c r="F2" s="355"/>
      <c r="G2" s="355"/>
      <c r="H2" s="355"/>
      <c r="I2" s="355"/>
    </row>
    <row r="3" spans="1:11" ht="13.5" thickTop="1" x14ac:dyDescent="0.2">
      <c r="A3" s="377" t="s">
        <v>167</v>
      </c>
      <c r="B3" s="443"/>
      <c r="C3" s="443"/>
      <c r="D3" s="443"/>
      <c r="E3" s="443"/>
      <c r="F3" s="443"/>
      <c r="G3" s="443"/>
      <c r="H3" s="443"/>
      <c r="I3" s="444"/>
    </row>
    <row r="4" spans="1:11" ht="13.5" thickBot="1" x14ac:dyDescent="0.25">
      <c r="A4" s="445"/>
      <c r="B4" s="446"/>
      <c r="C4" s="446"/>
      <c r="D4" s="446"/>
      <c r="E4" s="446"/>
      <c r="F4" s="446"/>
      <c r="G4" s="446"/>
      <c r="H4" s="446"/>
      <c r="I4" s="447"/>
      <c r="K4" s="76"/>
    </row>
    <row r="5" spans="1:11" ht="13.5" customHeight="1" thickTop="1" x14ac:dyDescent="0.2">
      <c r="A5" s="410" t="s">
        <v>420</v>
      </c>
      <c r="B5" s="411"/>
      <c r="C5" s="412"/>
      <c r="D5" s="437" t="s">
        <v>440</v>
      </c>
      <c r="E5" s="438"/>
      <c r="F5" s="437" t="s">
        <v>279</v>
      </c>
      <c r="G5" s="438"/>
      <c r="H5" s="437" t="s">
        <v>280</v>
      </c>
      <c r="I5" s="438"/>
    </row>
    <row r="6" spans="1:11" ht="13.5" customHeight="1" x14ac:dyDescent="0.2">
      <c r="A6" s="413"/>
      <c r="B6" s="414"/>
      <c r="C6" s="415"/>
      <c r="D6" s="439"/>
      <c r="E6" s="440"/>
      <c r="F6" s="439"/>
      <c r="G6" s="440"/>
      <c r="H6" s="439"/>
      <c r="I6" s="440"/>
    </row>
    <row r="7" spans="1:11" x14ac:dyDescent="0.2">
      <c r="A7" s="416"/>
      <c r="B7" s="417"/>
      <c r="C7" s="415"/>
      <c r="D7" s="439"/>
      <c r="E7" s="440"/>
      <c r="F7" s="439"/>
      <c r="G7" s="440"/>
      <c r="H7" s="439"/>
      <c r="I7" s="440"/>
    </row>
    <row r="8" spans="1:11" ht="13.5" thickBot="1" x14ac:dyDescent="0.25">
      <c r="A8" s="418"/>
      <c r="B8" s="419"/>
      <c r="C8" s="420"/>
      <c r="D8" s="441"/>
      <c r="E8" s="442"/>
      <c r="F8" s="441"/>
      <c r="G8" s="442"/>
      <c r="H8" s="441"/>
      <c r="I8" s="442"/>
    </row>
    <row r="9" spans="1:11" ht="39.75" thickTop="1" thickBot="1" x14ac:dyDescent="0.25">
      <c r="A9" s="448"/>
      <c r="B9" s="370"/>
      <c r="C9" s="371"/>
      <c r="D9" s="77" t="s">
        <v>188</v>
      </c>
      <c r="E9" s="78" t="s">
        <v>53</v>
      </c>
      <c r="F9" s="456"/>
      <c r="G9" s="457"/>
      <c r="H9" s="456"/>
      <c r="I9" s="457"/>
    </row>
    <row r="10" spans="1:11" ht="15" customHeight="1" thickTop="1" x14ac:dyDescent="0.2">
      <c r="A10" s="407" t="s">
        <v>173</v>
      </c>
      <c r="B10" s="408"/>
      <c r="C10" s="409"/>
      <c r="D10" s="89"/>
      <c r="E10" s="92"/>
      <c r="F10" s="421"/>
      <c r="G10" s="422"/>
      <c r="H10" s="421"/>
      <c r="I10" s="422"/>
    </row>
    <row r="11" spans="1:11" ht="15" customHeight="1" x14ac:dyDescent="0.2">
      <c r="A11" s="135" t="s">
        <v>169</v>
      </c>
      <c r="B11" s="134" t="s">
        <v>421</v>
      </c>
      <c r="C11" s="88" t="s">
        <v>172</v>
      </c>
      <c r="D11" s="90"/>
      <c r="E11" s="93"/>
      <c r="F11" s="421"/>
      <c r="G11" s="422"/>
      <c r="H11" s="421"/>
      <c r="I11" s="422"/>
    </row>
    <row r="12" spans="1:11" ht="15" customHeight="1" x14ac:dyDescent="0.2">
      <c r="A12" s="130"/>
      <c r="B12" s="123"/>
      <c r="C12" s="137"/>
      <c r="D12" s="90"/>
      <c r="E12" s="93"/>
      <c r="F12" s="423"/>
      <c r="G12" s="424"/>
      <c r="H12" s="421"/>
      <c r="I12" s="422"/>
    </row>
    <row r="13" spans="1:11" ht="15" customHeight="1" x14ac:dyDescent="0.2">
      <c r="A13" s="127"/>
      <c r="B13" s="121"/>
      <c r="C13" s="138"/>
      <c r="D13" s="90"/>
      <c r="E13" s="93"/>
      <c r="F13" s="423"/>
      <c r="G13" s="424"/>
      <c r="H13" s="423"/>
      <c r="I13" s="424"/>
    </row>
    <row r="14" spans="1:11" ht="15" customHeight="1" x14ac:dyDescent="0.2">
      <c r="A14" s="127"/>
      <c r="B14" s="121"/>
      <c r="C14" s="138"/>
      <c r="D14" s="90"/>
      <c r="E14" s="93"/>
      <c r="F14" s="423"/>
      <c r="G14" s="424"/>
      <c r="H14" s="423"/>
      <c r="I14" s="424"/>
    </row>
    <row r="15" spans="1:11" ht="15" customHeight="1" x14ac:dyDescent="0.2">
      <c r="A15" s="127"/>
      <c r="B15" s="121"/>
      <c r="C15" s="138"/>
      <c r="D15" s="90"/>
      <c r="E15" s="93"/>
      <c r="F15" s="423"/>
      <c r="G15" s="424"/>
      <c r="H15" s="423"/>
      <c r="I15" s="424"/>
    </row>
    <row r="16" spans="1:11" ht="15" customHeight="1" x14ac:dyDescent="0.2">
      <c r="A16" s="127"/>
      <c r="B16" s="121"/>
      <c r="C16" s="138"/>
      <c r="D16" s="90"/>
      <c r="E16" s="93"/>
      <c r="F16" s="423"/>
      <c r="G16" s="424"/>
      <c r="H16" s="423"/>
      <c r="I16" s="424"/>
    </row>
    <row r="17" spans="1:9" ht="15" customHeight="1" x14ac:dyDescent="0.2">
      <c r="A17" s="127"/>
      <c r="B17" s="121"/>
      <c r="C17" s="138"/>
      <c r="D17" s="90"/>
      <c r="E17" s="93"/>
      <c r="F17" s="421"/>
      <c r="G17" s="422"/>
      <c r="H17" s="421"/>
      <c r="I17" s="422"/>
    </row>
    <row r="18" spans="1:9" ht="15" customHeight="1" x14ac:dyDescent="0.2">
      <c r="A18" s="127"/>
      <c r="B18" s="121"/>
      <c r="C18" s="138"/>
      <c r="D18" s="90"/>
      <c r="E18" s="93"/>
      <c r="F18" s="421"/>
      <c r="G18" s="422"/>
      <c r="H18" s="421"/>
      <c r="I18" s="422"/>
    </row>
    <row r="19" spans="1:9" ht="15" customHeight="1" x14ac:dyDescent="0.2">
      <c r="A19" s="127"/>
      <c r="B19" s="121"/>
      <c r="C19" s="138"/>
      <c r="D19" s="90"/>
      <c r="E19" s="93"/>
      <c r="F19" s="423"/>
      <c r="G19" s="424"/>
      <c r="H19" s="423"/>
      <c r="I19" s="424"/>
    </row>
    <row r="20" spans="1:9" ht="15" customHeight="1" x14ac:dyDescent="0.2">
      <c r="A20" s="136"/>
      <c r="B20" s="122"/>
      <c r="C20" s="139"/>
      <c r="D20" s="90"/>
      <c r="E20" s="93"/>
      <c r="F20" s="423"/>
      <c r="G20" s="424"/>
      <c r="H20" s="423"/>
      <c r="I20" s="424"/>
    </row>
    <row r="21" spans="1:9" ht="15" customHeight="1" x14ac:dyDescent="0.2">
      <c r="A21" s="407" t="s">
        <v>174</v>
      </c>
      <c r="B21" s="408"/>
      <c r="C21" s="409"/>
      <c r="D21" s="90"/>
      <c r="E21" s="93"/>
      <c r="F21" s="423"/>
      <c r="G21" s="424"/>
      <c r="H21" s="423"/>
      <c r="I21" s="424"/>
    </row>
    <row r="22" spans="1:9" ht="15" customHeight="1" x14ac:dyDescent="0.2">
      <c r="A22" s="131" t="s">
        <v>169</v>
      </c>
      <c r="B22" s="140" t="s">
        <v>421</v>
      </c>
      <c r="C22" s="88" t="s">
        <v>172</v>
      </c>
      <c r="D22" s="90"/>
      <c r="E22" s="93"/>
      <c r="F22" s="423"/>
      <c r="G22" s="424"/>
      <c r="H22" s="423"/>
      <c r="I22" s="424"/>
    </row>
    <row r="23" spans="1:9" ht="15" customHeight="1" x14ac:dyDescent="0.2">
      <c r="A23" s="130"/>
      <c r="B23" s="126"/>
      <c r="C23" s="100"/>
      <c r="D23" s="90"/>
      <c r="E23" s="93"/>
      <c r="F23" s="423"/>
      <c r="G23" s="424"/>
      <c r="H23" s="423"/>
      <c r="I23" s="424"/>
    </row>
    <row r="24" spans="1:9" ht="15" customHeight="1" x14ac:dyDescent="0.2">
      <c r="A24" s="127"/>
      <c r="B24" s="124"/>
      <c r="C24" s="101"/>
      <c r="D24" s="90"/>
      <c r="E24" s="93"/>
      <c r="F24" s="423"/>
      <c r="G24" s="424"/>
      <c r="H24" s="423"/>
      <c r="I24" s="424"/>
    </row>
    <row r="25" spans="1:9" ht="15" customHeight="1" x14ac:dyDescent="0.2">
      <c r="A25" s="127"/>
      <c r="B25" s="124"/>
      <c r="C25" s="101"/>
      <c r="D25" s="90"/>
      <c r="E25" s="93"/>
      <c r="F25" s="423"/>
      <c r="G25" s="424"/>
      <c r="H25" s="423"/>
      <c r="I25" s="424"/>
    </row>
    <row r="26" spans="1:9" ht="15" customHeight="1" x14ac:dyDescent="0.2">
      <c r="A26" s="127"/>
      <c r="B26" s="124"/>
      <c r="C26" s="101"/>
      <c r="D26" s="90"/>
      <c r="E26" s="93"/>
      <c r="F26" s="423"/>
      <c r="G26" s="424"/>
      <c r="H26" s="423"/>
      <c r="I26" s="424"/>
    </row>
    <row r="27" spans="1:9" ht="15" customHeight="1" x14ac:dyDescent="0.2">
      <c r="A27" s="127"/>
      <c r="B27" s="124"/>
      <c r="C27" s="101"/>
      <c r="D27" s="90"/>
      <c r="E27" s="93"/>
      <c r="F27" s="423"/>
      <c r="G27" s="424"/>
      <c r="H27" s="423"/>
      <c r="I27" s="424"/>
    </row>
    <row r="28" spans="1:9" ht="15" customHeight="1" x14ac:dyDescent="0.2">
      <c r="A28" s="127"/>
      <c r="B28" s="124"/>
      <c r="C28" s="101"/>
      <c r="D28" s="90"/>
      <c r="E28" s="93"/>
      <c r="F28" s="423"/>
      <c r="G28" s="424"/>
      <c r="H28" s="423"/>
      <c r="I28" s="424"/>
    </row>
    <row r="29" spans="1:9" ht="15" customHeight="1" x14ac:dyDescent="0.2">
      <c r="A29" s="127"/>
      <c r="B29" s="124"/>
      <c r="C29" s="101"/>
      <c r="D29" s="90"/>
      <c r="E29" s="93"/>
      <c r="F29" s="423"/>
      <c r="G29" s="424"/>
      <c r="H29" s="423"/>
      <c r="I29" s="424"/>
    </row>
    <row r="30" spans="1:9" ht="15" customHeight="1" thickBot="1" x14ac:dyDescent="0.25">
      <c r="A30" s="128"/>
      <c r="B30" s="129"/>
      <c r="C30" s="102"/>
      <c r="D30" s="91"/>
      <c r="E30" s="94"/>
      <c r="F30" s="458"/>
      <c r="G30" s="459"/>
      <c r="H30" s="458"/>
      <c r="I30" s="459"/>
    </row>
    <row r="31" spans="1:9" ht="13.5" thickTop="1" x14ac:dyDescent="0.2">
      <c r="A31" s="448" t="s">
        <v>177</v>
      </c>
      <c r="B31" s="370"/>
      <c r="C31" s="371"/>
      <c r="D31" s="449">
        <f>SUM(D10:D30)</f>
        <v>0</v>
      </c>
      <c r="E31" s="449">
        <f>SUM(E10:E30)</f>
        <v>0</v>
      </c>
      <c r="F31" s="358">
        <f>SUM(F10:G30)</f>
        <v>0</v>
      </c>
      <c r="G31" s="356"/>
      <c r="H31" s="358">
        <f>SUM(H10:I30)</f>
        <v>0</v>
      </c>
      <c r="I31" s="356"/>
    </row>
    <row r="32" spans="1:9" ht="13.5" thickBot="1" x14ac:dyDescent="0.25">
      <c r="A32" s="372"/>
      <c r="B32" s="373"/>
      <c r="C32" s="374"/>
      <c r="D32" s="450"/>
      <c r="E32" s="450"/>
      <c r="F32" s="359"/>
      <c r="G32" s="357"/>
      <c r="H32" s="359"/>
      <c r="I32" s="357"/>
    </row>
    <row r="33" spans="1:9" ht="13.5" thickTop="1" x14ac:dyDescent="0.2">
      <c r="F33" s="453" t="s">
        <v>278</v>
      </c>
      <c r="G33" s="453"/>
      <c r="I33" s="5"/>
    </row>
    <row r="34" spans="1:9" ht="13.5" thickBot="1" x14ac:dyDescent="0.25"/>
    <row r="35" spans="1:9" ht="13.5" thickTop="1" x14ac:dyDescent="0.2">
      <c r="A35" s="377" t="s">
        <v>175</v>
      </c>
      <c r="B35" s="443"/>
      <c r="C35" s="443"/>
      <c r="D35" s="443"/>
      <c r="E35" s="443"/>
      <c r="F35" s="443"/>
      <c r="G35" s="443"/>
      <c r="H35" s="443"/>
      <c r="I35" s="444"/>
    </row>
    <row r="36" spans="1:9" ht="13.5" thickBot="1" x14ac:dyDescent="0.25">
      <c r="A36" s="445"/>
      <c r="B36" s="446"/>
      <c r="C36" s="446"/>
      <c r="D36" s="446"/>
      <c r="E36" s="446"/>
      <c r="F36" s="446"/>
      <c r="G36" s="446"/>
      <c r="H36" s="446"/>
      <c r="I36" s="447"/>
    </row>
    <row r="37" spans="1:9" ht="13.5" customHeight="1" thickTop="1" x14ac:dyDescent="0.2">
      <c r="A37" s="410" t="s">
        <v>171</v>
      </c>
      <c r="B37" s="411"/>
      <c r="C37" s="412"/>
      <c r="D37" s="425" t="s">
        <v>446</v>
      </c>
      <c r="E37" s="426"/>
      <c r="F37" s="437" t="s">
        <v>282</v>
      </c>
      <c r="G37" s="438"/>
      <c r="H37" s="437" t="s">
        <v>281</v>
      </c>
      <c r="I37" s="438"/>
    </row>
    <row r="38" spans="1:9" ht="13.5" customHeight="1" x14ac:dyDescent="0.2">
      <c r="A38" s="413"/>
      <c r="B38" s="414"/>
      <c r="C38" s="415"/>
      <c r="D38" s="427"/>
      <c r="E38" s="428"/>
      <c r="F38" s="439"/>
      <c r="G38" s="440"/>
      <c r="H38" s="439"/>
      <c r="I38" s="440"/>
    </row>
    <row r="39" spans="1:9" x14ac:dyDescent="0.2">
      <c r="A39" s="416"/>
      <c r="B39" s="417"/>
      <c r="C39" s="415"/>
      <c r="D39" s="427"/>
      <c r="E39" s="428"/>
      <c r="F39" s="439"/>
      <c r="G39" s="440"/>
      <c r="H39" s="439"/>
      <c r="I39" s="440"/>
    </row>
    <row r="40" spans="1:9" ht="13.5" thickBot="1" x14ac:dyDescent="0.25">
      <c r="A40" s="418"/>
      <c r="B40" s="419"/>
      <c r="C40" s="420"/>
      <c r="D40" s="429"/>
      <c r="E40" s="430"/>
      <c r="F40" s="441"/>
      <c r="G40" s="442"/>
      <c r="H40" s="441"/>
      <c r="I40" s="442"/>
    </row>
    <row r="41" spans="1:9" ht="39.75" thickTop="1" thickBot="1" x14ac:dyDescent="0.25">
      <c r="A41" s="448"/>
      <c r="B41" s="370"/>
      <c r="C41" s="371"/>
      <c r="D41" s="77" t="s">
        <v>188</v>
      </c>
      <c r="E41" s="78" t="s">
        <v>53</v>
      </c>
      <c r="F41" s="451"/>
      <c r="G41" s="452"/>
      <c r="H41" s="451"/>
      <c r="I41" s="452"/>
    </row>
    <row r="42" spans="1:9" ht="15.75" customHeight="1" thickTop="1" x14ac:dyDescent="0.2">
      <c r="A42" s="407" t="s">
        <v>173</v>
      </c>
      <c r="B42" s="408"/>
      <c r="C42" s="409"/>
      <c r="D42" s="95"/>
      <c r="E42" s="96"/>
      <c r="F42" s="421"/>
      <c r="G42" s="422"/>
      <c r="H42" s="421"/>
      <c r="I42" s="422"/>
    </row>
    <row r="43" spans="1:9" ht="15.75" customHeight="1" x14ac:dyDescent="0.2">
      <c r="A43" s="133" t="s">
        <v>169</v>
      </c>
      <c r="B43" s="140" t="s">
        <v>421</v>
      </c>
      <c r="C43" s="88" t="s">
        <v>172</v>
      </c>
      <c r="D43" s="97"/>
      <c r="E43" s="83"/>
      <c r="F43" s="421"/>
      <c r="G43" s="422"/>
      <c r="H43" s="421"/>
      <c r="I43" s="422"/>
    </row>
    <row r="44" spans="1:9" ht="15.75" customHeight="1" x14ac:dyDescent="0.2">
      <c r="A44" s="130"/>
      <c r="B44" s="126"/>
      <c r="C44" s="100"/>
      <c r="D44" s="97"/>
      <c r="E44" s="83"/>
      <c r="F44" s="423"/>
      <c r="G44" s="424"/>
      <c r="H44" s="421"/>
      <c r="I44" s="422"/>
    </row>
    <row r="45" spans="1:9" ht="15.75" customHeight="1" x14ac:dyDescent="0.2">
      <c r="A45" s="127"/>
      <c r="B45" s="124"/>
      <c r="C45" s="101"/>
      <c r="D45" s="97"/>
      <c r="E45" s="83"/>
      <c r="F45" s="433"/>
      <c r="G45" s="434"/>
      <c r="H45" s="433"/>
      <c r="I45" s="434"/>
    </row>
    <row r="46" spans="1:9" ht="15.75" customHeight="1" x14ac:dyDescent="0.2">
      <c r="A46" s="127"/>
      <c r="B46" s="124"/>
      <c r="C46" s="101"/>
      <c r="D46" s="97"/>
      <c r="E46" s="83"/>
      <c r="F46" s="431"/>
      <c r="G46" s="432"/>
      <c r="H46" s="431"/>
      <c r="I46" s="432"/>
    </row>
    <row r="47" spans="1:9" ht="15.75" customHeight="1" x14ac:dyDescent="0.2">
      <c r="A47" s="127"/>
      <c r="B47" s="124"/>
      <c r="C47" s="101"/>
      <c r="D47" s="97"/>
      <c r="E47" s="83"/>
      <c r="F47" s="431"/>
      <c r="G47" s="432"/>
      <c r="H47" s="431"/>
      <c r="I47" s="432"/>
    </row>
    <row r="48" spans="1:9" ht="15.75" customHeight="1" x14ac:dyDescent="0.2">
      <c r="A48" s="127"/>
      <c r="B48" s="124"/>
      <c r="C48" s="101"/>
      <c r="D48" s="97"/>
      <c r="E48" s="83"/>
      <c r="F48" s="431"/>
      <c r="G48" s="432"/>
      <c r="H48" s="431"/>
      <c r="I48" s="432"/>
    </row>
    <row r="49" spans="1:9" ht="15.75" customHeight="1" x14ac:dyDescent="0.2">
      <c r="A49" s="127"/>
      <c r="B49" s="124"/>
      <c r="C49" s="101"/>
      <c r="D49" s="97"/>
      <c r="E49" s="83"/>
      <c r="F49" s="435"/>
      <c r="G49" s="436"/>
      <c r="H49" s="435"/>
      <c r="I49" s="436"/>
    </row>
    <row r="50" spans="1:9" ht="15.75" customHeight="1" x14ac:dyDescent="0.2">
      <c r="A50" s="127"/>
      <c r="B50" s="124"/>
      <c r="C50" s="101"/>
      <c r="D50" s="97"/>
      <c r="E50" s="83"/>
      <c r="F50" s="435"/>
      <c r="G50" s="436"/>
      <c r="H50" s="435"/>
      <c r="I50" s="436"/>
    </row>
    <row r="51" spans="1:9" ht="15.75" customHeight="1" x14ac:dyDescent="0.2">
      <c r="A51" s="127"/>
      <c r="B51" s="124"/>
      <c r="C51" s="101"/>
      <c r="D51" s="97"/>
      <c r="E51" s="83"/>
      <c r="F51" s="431"/>
      <c r="G51" s="432"/>
      <c r="H51" s="431"/>
      <c r="I51" s="432"/>
    </row>
    <row r="52" spans="1:9" ht="15.75" customHeight="1" x14ac:dyDescent="0.2">
      <c r="A52" s="132"/>
      <c r="B52" s="125"/>
      <c r="C52" s="105"/>
      <c r="D52" s="97"/>
      <c r="E52" s="83"/>
      <c r="F52" s="431"/>
      <c r="G52" s="432"/>
      <c r="H52" s="431"/>
      <c r="I52" s="432"/>
    </row>
    <row r="53" spans="1:9" x14ac:dyDescent="0.2">
      <c r="A53" s="407" t="s">
        <v>174</v>
      </c>
      <c r="B53" s="408"/>
      <c r="C53" s="409"/>
      <c r="D53" s="80"/>
      <c r="E53" s="83"/>
      <c r="F53" s="431"/>
      <c r="G53" s="432"/>
      <c r="H53" s="431"/>
      <c r="I53" s="432"/>
    </row>
    <row r="54" spans="1:9" x14ac:dyDescent="0.2">
      <c r="A54" s="131" t="s">
        <v>169</v>
      </c>
      <c r="B54" s="140" t="s">
        <v>421</v>
      </c>
      <c r="C54" s="88" t="s">
        <v>172</v>
      </c>
      <c r="D54" s="80"/>
      <c r="E54" s="83"/>
      <c r="F54" s="431"/>
      <c r="G54" s="432"/>
      <c r="H54" s="431"/>
      <c r="I54" s="432"/>
    </row>
    <row r="55" spans="1:9" ht="15.75" customHeight="1" x14ac:dyDescent="0.2">
      <c r="A55" s="130"/>
      <c r="B55" s="126"/>
      <c r="C55" s="100"/>
      <c r="D55" s="80"/>
      <c r="E55" s="83"/>
      <c r="F55" s="431"/>
      <c r="G55" s="432"/>
      <c r="H55" s="431"/>
      <c r="I55" s="432"/>
    </row>
    <row r="56" spans="1:9" ht="15.75" customHeight="1" x14ac:dyDescent="0.2">
      <c r="A56" s="127"/>
      <c r="B56" s="124"/>
      <c r="C56" s="101"/>
      <c r="D56" s="80"/>
      <c r="E56" s="83"/>
      <c r="F56" s="431"/>
      <c r="G56" s="432"/>
      <c r="H56" s="431"/>
      <c r="I56" s="432"/>
    </row>
    <row r="57" spans="1:9" ht="15.75" customHeight="1" x14ac:dyDescent="0.2">
      <c r="A57" s="127"/>
      <c r="B57" s="124"/>
      <c r="C57" s="101"/>
      <c r="D57" s="80"/>
      <c r="E57" s="83"/>
      <c r="F57" s="431"/>
      <c r="G57" s="432"/>
      <c r="H57" s="431"/>
      <c r="I57" s="432"/>
    </row>
    <row r="58" spans="1:9" ht="15.75" customHeight="1" x14ac:dyDescent="0.2">
      <c r="A58" s="127"/>
      <c r="B58" s="124"/>
      <c r="C58" s="101"/>
      <c r="D58" s="80"/>
      <c r="E58" s="83"/>
      <c r="F58" s="431"/>
      <c r="G58" s="432"/>
      <c r="H58" s="431"/>
      <c r="I58" s="432"/>
    </row>
    <row r="59" spans="1:9" ht="15.75" customHeight="1" x14ac:dyDescent="0.2">
      <c r="A59" s="127"/>
      <c r="B59" s="124"/>
      <c r="C59" s="101"/>
      <c r="D59" s="80"/>
      <c r="E59" s="83"/>
      <c r="F59" s="431"/>
      <c r="G59" s="432"/>
      <c r="H59" s="431"/>
      <c r="I59" s="432"/>
    </row>
    <row r="60" spans="1:9" ht="15.75" customHeight="1" x14ac:dyDescent="0.2">
      <c r="A60" s="127"/>
      <c r="B60" s="124"/>
      <c r="C60" s="101"/>
      <c r="D60" s="80"/>
      <c r="E60" s="83"/>
      <c r="F60" s="431"/>
      <c r="G60" s="432"/>
      <c r="H60" s="431"/>
      <c r="I60" s="432"/>
    </row>
    <row r="61" spans="1:9" ht="15.75" customHeight="1" x14ac:dyDescent="0.2">
      <c r="A61" s="127"/>
      <c r="B61" s="124"/>
      <c r="C61" s="101"/>
      <c r="D61" s="80"/>
      <c r="E61" s="83"/>
      <c r="F61" s="431"/>
      <c r="G61" s="432"/>
      <c r="H61" s="431"/>
      <c r="I61" s="432"/>
    </row>
    <row r="62" spans="1:9" ht="15.75" customHeight="1" thickBot="1" x14ac:dyDescent="0.25">
      <c r="A62" s="128"/>
      <c r="B62" s="129"/>
      <c r="C62" s="102"/>
      <c r="D62" s="81"/>
      <c r="E62" s="84"/>
      <c r="F62" s="454"/>
      <c r="G62" s="455"/>
      <c r="H62" s="454"/>
      <c r="I62" s="455"/>
    </row>
    <row r="63" spans="1:9" ht="13.5" thickTop="1" x14ac:dyDescent="0.2">
      <c r="A63" s="448" t="s">
        <v>177</v>
      </c>
      <c r="B63" s="370"/>
      <c r="C63" s="371"/>
      <c r="D63" s="449">
        <f>SUM(D42:D62)</f>
        <v>0</v>
      </c>
      <c r="E63" s="449">
        <f>SUM(E42:E62)</f>
        <v>0</v>
      </c>
      <c r="F63" s="358">
        <f>SUM(F42:G62)</f>
        <v>0</v>
      </c>
      <c r="G63" s="356"/>
      <c r="H63" s="358">
        <f>SUM(H42:I62)</f>
        <v>0</v>
      </c>
      <c r="I63" s="356"/>
    </row>
    <row r="64" spans="1:9" ht="13.5" thickBot="1" x14ac:dyDescent="0.25">
      <c r="A64" s="372"/>
      <c r="B64" s="373"/>
      <c r="C64" s="374"/>
      <c r="D64" s="450"/>
      <c r="E64" s="450"/>
      <c r="F64" s="359"/>
      <c r="G64" s="357"/>
      <c r="H64" s="359"/>
      <c r="I64" s="357"/>
    </row>
    <row r="65" spans="1:9" ht="13.5" thickTop="1" x14ac:dyDescent="0.2">
      <c r="D65" s="453" t="s">
        <v>283</v>
      </c>
      <c r="E65" s="453"/>
      <c r="F65" s="453" t="s">
        <v>284</v>
      </c>
      <c r="G65" s="453"/>
    </row>
    <row r="66" spans="1:9" x14ac:dyDescent="0.2">
      <c r="A66" s="406" t="s">
        <v>176</v>
      </c>
      <c r="B66" s="162"/>
      <c r="C66" s="162"/>
      <c r="D66" s="162"/>
      <c r="E66" s="162"/>
      <c r="F66" s="162"/>
      <c r="G66" s="162"/>
      <c r="H66" s="162"/>
      <c r="I66" s="162"/>
    </row>
    <row r="67" spans="1:9" x14ac:dyDescent="0.2">
      <c r="D67" s="65"/>
      <c r="E67" s="65"/>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A1:B1"/>
    <mergeCell ref="C1:D1"/>
    <mergeCell ref="A2:I2"/>
    <mergeCell ref="A9:C9"/>
    <mergeCell ref="H5:I8"/>
    <mergeCell ref="A3:I4"/>
    <mergeCell ref="F9:G9"/>
    <mergeCell ref="D5:E8"/>
    <mergeCell ref="F5:G8"/>
    <mergeCell ref="A5:C8"/>
    <mergeCell ref="H9:I9"/>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H60:I60"/>
    <mergeCell ref="H59:I59"/>
    <mergeCell ref="H51:I51"/>
    <mergeCell ref="H55:I55"/>
    <mergeCell ref="H54:I54"/>
    <mergeCell ref="H52:I52"/>
    <mergeCell ref="H53:I53"/>
    <mergeCell ref="F53:G53"/>
    <mergeCell ref="F54:G54"/>
    <mergeCell ref="F55:G55"/>
    <mergeCell ref="H29:I29"/>
    <mergeCell ref="H37:I40"/>
    <mergeCell ref="A35:I36"/>
    <mergeCell ref="A31:C32"/>
    <mergeCell ref="F28:G28"/>
    <mergeCell ref="D31:D32"/>
    <mergeCell ref="E31:E32"/>
    <mergeCell ref="F41:G41"/>
    <mergeCell ref="A41:C41"/>
    <mergeCell ref="F33:G33"/>
    <mergeCell ref="F31:G32"/>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s>
  <phoneticPr fontId="0" type="noConversion"/>
  <pageMargins left="0.75" right="0.75" top="1" bottom="1" header="0.5" footer="0.5"/>
  <pageSetup paperSize="5" scale="7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10e.Additional Line - Loss Dev.</vt:lpstr>
      <vt:lpstr>10f.Additional Line - Loss Dev.</vt:lpstr>
      <vt:lpstr>10g.Additional Line - Loss Dev.</vt:lpstr>
      <vt:lpstr>10h.Additional Line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Sean</cp:lastModifiedBy>
  <cp:lastPrinted>2013-12-13T13:40:14Z</cp:lastPrinted>
  <dcterms:created xsi:type="dcterms:W3CDTF">2003-01-07T20:56:41Z</dcterms:created>
  <dcterms:modified xsi:type="dcterms:W3CDTF">2013-12-13T20:58:33Z</dcterms:modified>
</cp:coreProperties>
</file>